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統計\統計要覧\R2年度版統計要覧原稿（本版）\1印刷_掲載原稿\"/>
    </mc:Choice>
  </mc:AlternateContent>
  <bookViews>
    <workbookView xWindow="2205" yWindow="2460" windowWidth="13410" windowHeight="5340"/>
  </bookViews>
  <sheets>
    <sheet name="Sheet1" sheetId="14" r:id="rId1"/>
    <sheet name="14-1" sheetId="15" r:id="rId2"/>
    <sheet name="14-2" sheetId="16" r:id="rId3"/>
    <sheet name="14-3" sheetId="17" r:id="rId4"/>
    <sheet name="14-4" sheetId="18" r:id="rId5"/>
    <sheet name="14-5" sheetId="10" r:id="rId6"/>
    <sheet name="14-6" sheetId="11" r:id="rId7"/>
    <sheet name="14-7" sheetId="12" r:id="rId8"/>
    <sheet name="14-8" sheetId="13" r:id="rId9"/>
  </sheets>
  <definedNames>
    <definedName name="_xlnm.Print_Area" localSheetId="1">'14-1'!$A$1:$E$17</definedName>
    <definedName name="_xlnm.Print_Area" localSheetId="2">'14-2'!$A$1:$P$32</definedName>
    <definedName name="_xlnm.Print_Area" localSheetId="3">'14-3'!$A$1:$P$23</definedName>
    <definedName name="_xlnm.Print_Area" localSheetId="4">'14-4'!$A$1:$I$31</definedName>
    <definedName name="_xlnm.Print_Area" localSheetId="5">'14-5'!$A$1:$H$54</definedName>
    <definedName name="_xlnm.Print_Area" localSheetId="6">'14-6'!$A$1:$N$19</definedName>
    <definedName name="_xlnm.Print_Area" localSheetId="7">'14-7'!$A$1:$F$18</definedName>
    <definedName name="_xlnm.Print_Area" localSheetId="8">'14-8'!$A$1:$G$18</definedName>
  </definedNames>
  <calcPr calcId="162913"/>
</workbook>
</file>

<file path=xl/calcChain.xml><?xml version="1.0" encoding="utf-8"?>
<calcChain xmlns="http://schemas.openxmlformats.org/spreadsheetml/2006/main">
  <c r="E11" i="12" l="1"/>
  <c r="C11" i="12"/>
  <c r="B11" i="12"/>
  <c r="O22" i="17" l="1"/>
  <c r="O19" i="17"/>
  <c r="O18" i="17"/>
  <c r="O17" i="17"/>
  <c r="O16" i="17"/>
  <c r="O15" i="17"/>
  <c r="O14" i="17"/>
  <c r="O13" i="17"/>
  <c r="O12" i="17"/>
  <c r="O11" i="17"/>
  <c r="O10" i="17"/>
  <c r="O9" i="17"/>
  <c r="O8" i="17"/>
  <c r="O32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</calcChain>
</file>

<file path=xl/sharedStrings.xml><?xml version="1.0" encoding="utf-8"?>
<sst xmlns="http://schemas.openxmlformats.org/spreadsheetml/2006/main" count="425" uniqueCount="234">
  <si>
    <t>１４－１　一般会計・特別会計決算額</t>
  </si>
  <si>
    <t>年  度</t>
  </si>
  <si>
    <t>歳    入</t>
  </si>
  <si>
    <t>歳    出</t>
  </si>
  <si>
    <t>円</t>
  </si>
  <si>
    <t xml:space="preserve">１４－２　一般会計決算額（歳入） </t>
  </si>
  <si>
    <t>科　　　　目</t>
  </si>
  <si>
    <t>総    額</t>
  </si>
  <si>
    <t>％</t>
  </si>
  <si>
    <t>地方消費税交付金</t>
  </si>
  <si>
    <t>ゴルフ場利用税交付金</t>
  </si>
  <si>
    <t>自動車取得税交付金</t>
  </si>
  <si>
    <t>交通安全対策特別交付金</t>
  </si>
  <si>
    <t>分担金及び負担金</t>
  </si>
  <si>
    <t>使用料及び手数料</t>
  </si>
  <si>
    <t>　　</t>
  </si>
  <si>
    <t>　</t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</si>
  <si>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</si>
  <si>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株式譲渡所得割交付金</t>
    <rPh sb="0" eb="2">
      <t>カブシキ</t>
    </rPh>
    <rPh sb="2" eb="4">
      <t>ジョウト</t>
    </rPh>
    <rPh sb="4" eb="6">
      <t>ショトク</t>
    </rPh>
    <rPh sb="6" eb="7">
      <t>ワリ</t>
    </rPh>
    <rPh sb="7" eb="10">
      <t>コウフキン</t>
    </rPh>
    <phoneticPr fontId="2"/>
  </si>
  <si>
    <t>１４－３　一般会計決算額（歳出）</t>
  </si>
  <si>
    <t>総　　額</t>
  </si>
  <si>
    <t>%</t>
  </si>
  <si>
    <t>１４－４　特別会計決算額</t>
  </si>
  <si>
    <t>年　　度</t>
  </si>
  <si>
    <t>国 民 健 康 保 険 事 業</t>
  </si>
  <si>
    <t>老 人 保 健 事 業</t>
  </si>
  <si>
    <t>農 業 共 済 事 業</t>
  </si>
  <si>
    <t>歳　　入</t>
  </si>
  <si>
    <t>歳　　出</t>
  </si>
  <si>
    <t>用 地 先 行 取 得 事 業</t>
    <rPh sb="0" eb="1">
      <t>ヨウ</t>
    </rPh>
    <rPh sb="2" eb="3">
      <t>チ</t>
    </rPh>
    <rPh sb="4" eb="5">
      <t>サキ</t>
    </rPh>
    <rPh sb="6" eb="7">
      <t>ギョウ</t>
    </rPh>
    <rPh sb="8" eb="9">
      <t>トリ</t>
    </rPh>
    <rPh sb="10" eb="11">
      <t>トク</t>
    </rPh>
    <rPh sb="12" eb="13">
      <t>コト</t>
    </rPh>
    <rPh sb="14" eb="15">
      <t>ギョウ</t>
    </rPh>
    <phoneticPr fontId="2"/>
  </si>
  <si>
    <t>歳　　入</t>
    <rPh sb="0" eb="1">
      <t>トシ</t>
    </rPh>
    <rPh sb="3" eb="4">
      <t>イリ</t>
    </rPh>
    <phoneticPr fontId="2"/>
  </si>
  <si>
    <t>歳　　出</t>
    <rPh sb="0" eb="1">
      <t>トシ</t>
    </rPh>
    <rPh sb="3" eb="4">
      <t>デ</t>
    </rPh>
    <phoneticPr fontId="2"/>
  </si>
  <si>
    <t>１４－５　企業会計決算額</t>
  </si>
  <si>
    <t>　　　　　　　　　　　　　</t>
  </si>
  <si>
    <t>（単位：円）</t>
  </si>
  <si>
    <t>区     　　分</t>
  </si>
  <si>
    <t>収 益 的 収 入</t>
  </si>
  <si>
    <t>収 益 的 支 出</t>
  </si>
  <si>
    <t>資 本 的 収 入</t>
  </si>
  <si>
    <t>資 本 的 支 出</t>
  </si>
  <si>
    <t>　補 て ん 財 源</t>
  </si>
  <si>
    <t>水　道　事　業　会　計</t>
    <rPh sb="0" eb="1">
      <t>ミズ</t>
    </rPh>
    <rPh sb="2" eb="3">
      <t>ミチ</t>
    </rPh>
    <rPh sb="4" eb="5">
      <t>コト</t>
    </rPh>
    <rPh sb="6" eb="7">
      <t>ギョウ</t>
    </rPh>
    <rPh sb="8" eb="9">
      <t>カイ</t>
    </rPh>
    <rPh sb="10" eb="11">
      <t>ケイ</t>
    </rPh>
    <phoneticPr fontId="2"/>
  </si>
  <si>
    <t>病　院　事　業　会　計</t>
    <rPh sb="0" eb="1">
      <t>ヤマイ</t>
    </rPh>
    <rPh sb="2" eb="3">
      <t>イン</t>
    </rPh>
    <rPh sb="4" eb="5">
      <t>コト</t>
    </rPh>
    <rPh sb="6" eb="7">
      <t>ギョウ</t>
    </rPh>
    <rPh sb="8" eb="9">
      <t>カイ</t>
    </rPh>
    <rPh sb="10" eb="11">
      <t>ケイ</t>
    </rPh>
    <phoneticPr fontId="2"/>
  </si>
  <si>
    <t>で補てんした。</t>
    <rPh sb="1" eb="2">
      <t>ホ</t>
    </rPh>
    <phoneticPr fontId="2"/>
  </si>
  <si>
    <t>１４－６　市税歳入決算額</t>
  </si>
  <si>
    <t>市　　　民　　　税</t>
  </si>
  <si>
    <t>特別土地保有税</t>
  </si>
  <si>
    <t>市民１人   当たり額</t>
    <rPh sb="7" eb="8">
      <t>ア</t>
    </rPh>
    <rPh sb="10" eb="11">
      <t>ガク</t>
    </rPh>
    <phoneticPr fontId="2"/>
  </si>
  <si>
    <t>１４－７　個人市民税納税義務者数</t>
  </si>
  <si>
    <t>（当初調定時）（単位：人）</t>
  </si>
  <si>
    <t>総　  数</t>
  </si>
  <si>
    <t>人</t>
  </si>
  <si>
    <t>給　与　所　得　者</t>
  </si>
  <si>
    <t>営　業　所　得　者</t>
  </si>
  <si>
    <t>農　業　所　得　者</t>
  </si>
  <si>
    <t>その他の所得者</t>
  </si>
  <si>
    <t>家屋敷等のみ</t>
  </si>
  <si>
    <t>資料：市市民税課</t>
    <phoneticPr fontId="2"/>
  </si>
  <si>
    <t>１４－８　個人市民税課税標準額段階別収入額</t>
  </si>
  <si>
    <t>課税標準額の段階</t>
  </si>
  <si>
    <t>納税義務者数</t>
  </si>
  <si>
    <t>総所得金額</t>
  </si>
  <si>
    <t>所得割額</t>
  </si>
  <si>
    <t>千円</t>
  </si>
  <si>
    <t>（当初調定時）</t>
    <phoneticPr fontId="2"/>
  </si>
  <si>
    <t>資料：市市民税課</t>
    <phoneticPr fontId="2"/>
  </si>
  <si>
    <t>-</t>
  </si>
  <si>
    <t>消費税及び地方消費税資本的収支調整額</t>
    <rPh sb="0" eb="3">
      <t>ショウヒゼイ</t>
    </rPh>
    <rPh sb="3" eb="4">
      <t>オヨ</t>
    </rPh>
    <rPh sb="5" eb="7">
      <t>チホウ</t>
    </rPh>
    <rPh sb="7" eb="10">
      <t>ショウヒゼイ</t>
    </rPh>
    <rPh sb="10" eb="13">
      <t>シホンテキ</t>
    </rPh>
    <rPh sb="13" eb="15">
      <t>シュウシ</t>
    </rPh>
    <rPh sb="15" eb="17">
      <t>チョウセイ</t>
    </rPh>
    <rPh sb="17" eb="18">
      <t>ガク</t>
    </rPh>
    <phoneticPr fontId="2"/>
  </si>
  <si>
    <t xml:space="preserve">       資料：市上下水道局・市立川西病院</t>
    <rPh sb="11" eb="13">
      <t>ジョウゲ</t>
    </rPh>
    <phoneticPr fontId="2"/>
  </si>
  <si>
    <t>区　　　　分</t>
    <phoneticPr fontId="2"/>
  </si>
  <si>
    <t>均等割のみを           納 め る 者</t>
    <phoneticPr fontId="2"/>
  </si>
  <si>
    <t>所得割のみを           納 め る 者</t>
    <phoneticPr fontId="2"/>
  </si>
  <si>
    <t>均等割と所得         割を納める者</t>
    <phoneticPr fontId="2"/>
  </si>
  <si>
    <t>下　水　道　事　業　会　計</t>
    <rPh sb="0" eb="1">
      <t>シタ</t>
    </rPh>
    <rPh sb="2" eb="3">
      <t>ミズ</t>
    </rPh>
    <rPh sb="4" eb="5">
      <t>ミチ</t>
    </rPh>
    <rPh sb="6" eb="7">
      <t>コト</t>
    </rPh>
    <rPh sb="8" eb="9">
      <t>ギョウ</t>
    </rPh>
    <rPh sb="10" eb="11">
      <t>カイ</t>
    </rPh>
    <rPh sb="12" eb="13">
      <t>ケイ</t>
    </rPh>
    <phoneticPr fontId="2"/>
  </si>
  <si>
    <t>純利益（税抜）</t>
    <rPh sb="0" eb="3">
      <t>ジュンリエキ</t>
    </rPh>
    <rPh sb="4" eb="6">
      <t>ゼイヌキ</t>
    </rPh>
    <phoneticPr fontId="2"/>
  </si>
  <si>
    <t>不足額（税込）</t>
    <rPh sb="0" eb="2">
      <t>フソク</t>
    </rPh>
    <rPh sb="2" eb="3">
      <t>ガク</t>
    </rPh>
    <rPh sb="4" eb="6">
      <t>ゼイコミ</t>
    </rPh>
    <phoneticPr fontId="2"/>
  </si>
  <si>
    <t>中央北地区土地区画整理事業</t>
    <rPh sb="0" eb="2">
      <t>チュウオウ</t>
    </rPh>
    <rPh sb="2" eb="3">
      <t>キタ</t>
    </rPh>
    <rPh sb="3" eb="5">
      <t>チク</t>
    </rPh>
    <rPh sb="5" eb="7">
      <t>トチ</t>
    </rPh>
    <rPh sb="7" eb="9">
      <t>クカク</t>
    </rPh>
    <rPh sb="9" eb="11">
      <t>セイリ</t>
    </rPh>
    <rPh sb="11" eb="13">
      <t>ジギョウ</t>
    </rPh>
    <phoneticPr fontId="2"/>
  </si>
  <si>
    <t>で措置した。</t>
  </si>
  <si>
    <t>１４　財　政</t>
  </si>
  <si>
    <t/>
  </si>
  <si>
    <t>１４－１</t>
  </si>
  <si>
    <t>一般会計・特別会計決算額</t>
  </si>
  <si>
    <t>１４－２</t>
  </si>
  <si>
    <t>一般会計決算額（歳入）</t>
  </si>
  <si>
    <t>１４－３</t>
  </si>
  <si>
    <t>一般会計決算額（歳出）</t>
  </si>
  <si>
    <t>１４－４</t>
  </si>
  <si>
    <t>特別会計決算額</t>
  </si>
  <si>
    <t>１４－５</t>
  </si>
  <si>
    <t>企業会計決算額</t>
  </si>
  <si>
    <t>１４－６</t>
  </si>
  <si>
    <t>市税歳入決算額</t>
  </si>
  <si>
    <t>１４－７</t>
  </si>
  <si>
    <t>個人市民税納税義務者数</t>
  </si>
  <si>
    <t>１４－８</t>
  </si>
  <si>
    <t>個人市民税課税標準額段階別収入額</t>
  </si>
  <si>
    <t>後 期 高 齢 者 医 療 事 業</t>
    <rPh sb="0" eb="1">
      <t>アト</t>
    </rPh>
    <rPh sb="2" eb="3">
      <t>キ</t>
    </rPh>
    <rPh sb="4" eb="5">
      <t>コウ</t>
    </rPh>
    <rPh sb="6" eb="7">
      <t>トシ</t>
    </rPh>
    <rPh sb="8" eb="9">
      <t>モノ</t>
    </rPh>
    <rPh sb="10" eb="11">
      <t>イ</t>
    </rPh>
    <rPh sb="12" eb="13">
      <t>イヤス</t>
    </rPh>
    <rPh sb="14" eb="15">
      <t>コト</t>
    </rPh>
    <rPh sb="16" eb="17">
      <t>ギョウ</t>
    </rPh>
    <phoneticPr fontId="3"/>
  </si>
  <si>
    <t>科     　　目</t>
  </si>
  <si>
    <t>個　　　人</t>
  </si>
  <si>
    <t>法　　　人</t>
  </si>
  <si>
    <t>総            額</t>
  </si>
  <si>
    <t>総　　    　　額</t>
  </si>
  <si>
    <t xml:space="preserve">   10万円以下の金額</t>
  </si>
  <si>
    <t xml:space="preserve">   10万円を超え　    100万円以下</t>
  </si>
  <si>
    <t xml:space="preserve">  100万円を超え      200万円以下</t>
  </si>
  <si>
    <t xml:space="preserve">  200万円を超え      300万円以下</t>
  </si>
  <si>
    <t xml:space="preserve">  300万円を超え      400万円以下</t>
  </si>
  <si>
    <t xml:space="preserve">  400万円を超え      550万円以下</t>
  </si>
  <si>
    <t xml:space="preserve">  550万円を超え      700万円以下</t>
  </si>
  <si>
    <t xml:space="preserve">  700万円を超え    1,000万円以下</t>
  </si>
  <si>
    <t>1,000万円を超える金額</t>
  </si>
  <si>
    <t>消費税及び地方消費税資本的収支調整額</t>
  </si>
  <si>
    <t>市民１人   当たり額</t>
  </si>
  <si>
    <t>合計に対  する割合</t>
  </si>
  <si>
    <t>国有提供施設等所在                    市町村助成交付金</t>
  </si>
  <si>
    <t>科   目</t>
  </si>
  <si>
    <t>市民１人　　　当たり額</t>
  </si>
  <si>
    <t>合計に対　　　する割合</t>
  </si>
  <si>
    <t>議会費</t>
  </si>
  <si>
    <t>総務費</t>
  </si>
  <si>
    <t>民生費</t>
  </si>
  <si>
    <t>衛生費</t>
  </si>
  <si>
    <t>労働費</t>
  </si>
  <si>
    <t>農林業費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</si>
  <si>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</si>
  <si>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</si>
  <si>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</si>
  <si>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</si>
  <si>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</si>
  <si>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</si>
  <si>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</si>
  <si>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歳出合計</t>
  </si>
  <si>
    <t>平　成　27　年　度</t>
    <rPh sb="0" eb="1">
      <t>タイラ</t>
    </rPh>
    <rPh sb="2" eb="3">
      <t>シゲル</t>
    </rPh>
    <phoneticPr fontId="2"/>
  </si>
  <si>
    <t>一  般  会  計</t>
    <phoneticPr fontId="2"/>
  </si>
  <si>
    <t>特　別　会　計</t>
    <phoneticPr fontId="2"/>
  </si>
  <si>
    <t>１４－４　（続き）</t>
    <phoneticPr fontId="2"/>
  </si>
  <si>
    <t>（単位：円）</t>
    <phoneticPr fontId="2"/>
  </si>
  <si>
    <t>介　護　保　険　事　業</t>
    <phoneticPr fontId="2"/>
  </si>
  <si>
    <t>不足する額1,131,133,970円は、当年度分</t>
    <rPh sb="0" eb="2">
      <t>フソク</t>
    </rPh>
    <rPh sb="4" eb="5">
      <t>ガク</t>
    </rPh>
    <rPh sb="18" eb="19">
      <t>エン</t>
    </rPh>
    <rPh sb="21" eb="24">
      <t>トウネンド</t>
    </rPh>
    <rPh sb="24" eb="25">
      <t>ブン</t>
    </rPh>
    <phoneticPr fontId="2"/>
  </si>
  <si>
    <t>29,020,210円、減債積立金149,348,122円、</t>
    <rPh sb="10" eb="11">
      <t>エン</t>
    </rPh>
    <rPh sb="12" eb="14">
      <t>ゲンサイ</t>
    </rPh>
    <rPh sb="14" eb="16">
      <t>ツミタテ</t>
    </rPh>
    <rPh sb="16" eb="17">
      <t>キン</t>
    </rPh>
    <rPh sb="28" eb="29">
      <t>エン</t>
    </rPh>
    <phoneticPr fontId="2"/>
  </si>
  <si>
    <t>当年度分損益勘定留保資金744,971,594円</t>
    <rPh sb="0" eb="3">
      <t>トウネンド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rPh sb="23" eb="24">
      <t>エン</t>
    </rPh>
    <phoneticPr fontId="2"/>
  </si>
  <si>
    <t>及び繰越利益剰余金処分額207,794,044円</t>
    <rPh sb="0" eb="1">
      <t>オヨ</t>
    </rPh>
    <rPh sb="2" eb="4">
      <t>クリコシ</t>
    </rPh>
    <rPh sb="4" eb="6">
      <t>リエキ</t>
    </rPh>
    <rPh sb="6" eb="9">
      <t>ジョウヨキン</t>
    </rPh>
    <rPh sb="9" eb="11">
      <t>ショブン</t>
    </rPh>
    <rPh sb="11" eb="12">
      <t>ガク</t>
    </rPh>
    <phoneticPr fontId="2"/>
  </si>
  <si>
    <t>資料：市市税収納課</t>
    <rPh sb="3" eb="4">
      <t>シ</t>
    </rPh>
    <rPh sb="4" eb="6">
      <t>シゼイ</t>
    </rPh>
    <rPh sb="6" eb="8">
      <t>シュウノウ</t>
    </rPh>
    <phoneticPr fontId="2"/>
  </si>
  <si>
    <t>平　成　28　年　度</t>
    <rPh sb="0" eb="1">
      <t>タイラ</t>
    </rPh>
    <rPh sb="2" eb="3">
      <t>シゲル</t>
    </rPh>
    <phoneticPr fontId="2"/>
  </si>
  <si>
    <t>不足する額680,727,577円は、当年度分</t>
  </si>
  <si>
    <t>53,217,595円、過年度分損益勘定留保資金</t>
  </si>
  <si>
    <t>627,509,982円で補てんした。</t>
  </si>
  <si>
    <t>不足する額93,801,141円は、一時借入金</t>
  </si>
  <si>
    <t>で補てんした。</t>
  </si>
  <si>
    <t>固定資産税</t>
    <phoneticPr fontId="2"/>
  </si>
  <si>
    <t>軽自動車税</t>
    <phoneticPr fontId="2"/>
  </si>
  <si>
    <t>市たばこ税</t>
    <phoneticPr fontId="2"/>
  </si>
  <si>
    <t>入湯税</t>
    <phoneticPr fontId="2"/>
  </si>
  <si>
    <t>都市計画税</t>
    <phoneticPr fontId="2"/>
  </si>
  <si>
    <t>市税</t>
    <phoneticPr fontId="2"/>
  </si>
  <si>
    <t>地方譲与税</t>
    <phoneticPr fontId="2"/>
  </si>
  <si>
    <t>利子割交付金</t>
    <phoneticPr fontId="2"/>
  </si>
  <si>
    <t>地方特例交付金</t>
    <phoneticPr fontId="2"/>
  </si>
  <si>
    <t>地方交付税</t>
    <phoneticPr fontId="2"/>
  </si>
  <si>
    <t>国庫支出金</t>
    <phoneticPr fontId="2"/>
  </si>
  <si>
    <t>県支出金</t>
    <phoneticPr fontId="2"/>
  </si>
  <si>
    <t>財産収入</t>
    <phoneticPr fontId="2"/>
  </si>
  <si>
    <t>寄附金</t>
    <phoneticPr fontId="2"/>
  </si>
  <si>
    <t>繰入金</t>
    <phoneticPr fontId="2"/>
  </si>
  <si>
    <t>繰越金</t>
    <phoneticPr fontId="2"/>
  </si>
  <si>
    <t>諸収入</t>
    <phoneticPr fontId="2"/>
  </si>
  <si>
    <t>市債</t>
    <phoneticPr fontId="2"/>
  </si>
  <si>
    <t>歳入合計</t>
    <phoneticPr fontId="2"/>
  </si>
  <si>
    <t>資料：市企画財政課</t>
    <rPh sb="4" eb="6">
      <t>キカク</t>
    </rPh>
    <rPh sb="8" eb="9">
      <t>カ</t>
    </rPh>
    <phoneticPr fontId="2"/>
  </si>
  <si>
    <t>28</t>
  </si>
  <si>
    <t>29</t>
  </si>
  <si>
    <t>不足する額695,240,895円は、当年度分</t>
  </si>
  <si>
    <t>64,474,728円、過年度分損益勘定留保資金</t>
  </si>
  <si>
    <t>630,766,167円で補てんした。</t>
  </si>
  <si>
    <t>不足する額44,472,653円は、一時借入金</t>
  </si>
  <si>
    <t>不足する額1,042,007,217円は、当年度分</t>
  </si>
  <si>
    <t>30,337,135円、減債積立金75,000,000円、</t>
  </si>
  <si>
    <t>当年度分損益勘定留保資金753,198,172円</t>
  </si>
  <si>
    <t>及び繰越利益剰余金処分額183,471,910円</t>
  </si>
  <si>
    <t>平　成　29　年　度</t>
    <rPh sb="0" eb="1">
      <t>タイラ</t>
    </rPh>
    <rPh sb="2" eb="3">
      <t>シゲル</t>
    </rPh>
    <phoneticPr fontId="2"/>
  </si>
  <si>
    <t>不足する額33,120,347円は、一時借入金</t>
  </si>
  <si>
    <t>不足する額383,523,535円は、当年度分</t>
  </si>
  <si>
    <t>50,690,149円、過年度分損益勘定留保資金</t>
  </si>
  <si>
    <t>332,833,386円で補てんした。</t>
  </si>
  <si>
    <t>不足する額1,381,656,155円は、当年度分</t>
  </si>
  <si>
    <t>63,347,688円、減債積立金318,000,000円、</t>
  </si>
  <si>
    <t>当年度分損益勘定留保資金760,927,533円</t>
  </si>
  <si>
    <t>及び繰越利益剰余金処分額239,380,934円</t>
  </si>
  <si>
    <t>平　成　27　年　度</t>
  </si>
  <si>
    <t>平　成　28　年　度</t>
  </si>
  <si>
    <t>平　成　29　年　度</t>
  </si>
  <si>
    <t>平　　成　　27　　年　　度</t>
  </si>
  <si>
    <t>平　　成　　28　　年　　度</t>
  </si>
  <si>
    <t>平　　成　　29　　年　　度</t>
  </si>
  <si>
    <t>平  成  27  年  度</t>
  </si>
  <si>
    <t>平  成  28  年  度</t>
  </si>
  <si>
    <t>平  成  30  年  度</t>
    <phoneticPr fontId="2"/>
  </si>
  <si>
    <t>30</t>
  </si>
  <si>
    <t>平　成　30　年　度</t>
    <rPh sb="0" eb="1">
      <t>タイラ</t>
    </rPh>
    <rPh sb="2" eb="3">
      <t>シゲル</t>
    </rPh>
    <phoneticPr fontId="2"/>
  </si>
  <si>
    <t>30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</si>
  <si>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</si>
  <si>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不足する額90,731,261円は、一時借入金</t>
  </si>
  <si>
    <t>不足する額340,767,354円は、当年度分</t>
  </si>
  <si>
    <t>53,260,691円、過年度分損益勘定留保資金</t>
  </si>
  <si>
    <t>287,506,663円で補てんした。</t>
  </si>
  <si>
    <t>不足する額1,299,199,984円は、当年度分</t>
  </si>
  <si>
    <t>57,071,211円、減債積立金216,000,000円、</t>
  </si>
  <si>
    <t>当年度分損益勘定留保資金784,772,879円</t>
  </si>
  <si>
    <t>及び繰越利益剰余金処分額241,355,894円</t>
  </si>
  <si>
    <t>平成27年度</t>
    <rPh sb="0" eb="1">
      <t>ヘイセイ</t>
    </rPh>
    <rPh sb="3" eb="5">
      <t>ネンド</t>
    </rPh>
    <phoneticPr fontId="2"/>
  </si>
  <si>
    <t>令和元年度</t>
    <rPh sb="0" eb="1">
      <t>レイワ</t>
    </rPh>
    <rPh sb="1" eb="3">
      <t>ガンネン</t>
    </rPh>
    <rPh sb="3" eb="4">
      <t>ド</t>
    </rPh>
    <phoneticPr fontId="2"/>
  </si>
  <si>
    <t>平　成　30　年　度</t>
    <phoneticPr fontId="2"/>
  </si>
  <si>
    <t>令　和　元　年　度</t>
    <rPh sb="0" eb="1">
      <t>レイ</t>
    </rPh>
    <rPh sb="2" eb="3">
      <t>ワ</t>
    </rPh>
    <rPh sb="4" eb="5">
      <t>ガン</t>
    </rPh>
    <phoneticPr fontId="2"/>
  </si>
  <si>
    <t>平　　成　　30　　年　　度</t>
    <phoneticPr fontId="2"/>
  </si>
  <si>
    <t>令　　和　　元　　年　　度</t>
    <rPh sb="0" eb="1">
      <t>レイ</t>
    </rPh>
    <rPh sb="3" eb="4">
      <t>ワ</t>
    </rPh>
    <rPh sb="6" eb="7">
      <t>ガン</t>
    </rPh>
    <phoneticPr fontId="2"/>
  </si>
  <si>
    <t>30</t>
    <phoneticPr fontId="2"/>
  </si>
  <si>
    <t>平成27年度</t>
    <rPh sb="2" eb="4">
      <t>ネンド</t>
    </rPh>
    <phoneticPr fontId="2"/>
  </si>
  <si>
    <t>平成27年度</t>
    <rPh sb="1" eb="3">
      <t>ネンド</t>
    </rPh>
    <phoneticPr fontId="2"/>
  </si>
  <si>
    <t>令和元年度</t>
    <rPh sb="0" eb="2">
      <t>ガンネン</t>
    </rPh>
    <rPh sb="2" eb="3">
      <t>ド</t>
    </rPh>
    <phoneticPr fontId="2"/>
  </si>
  <si>
    <t>平  成  29  年  度</t>
  </si>
  <si>
    <t>令　和　元  年  度</t>
    <rPh sb="0" eb="1">
      <t>レイ</t>
    </rPh>
    <rPh sb="2" eb="3">
      <t>ワ</t>
    </rPh>
    <rPh sb="4" eb="5">
      <t>ガン</t>
    </rPh>
    <phoneticPr fontId="2"/>
  </si>
  <si>
    <t>平成28年度</t>
    <rPh sb="0" eb="1">
      <t>ヘイセイ</t>
    </rPh>
    <rPh sb="3" eb="5">
      <t>ネンド</t>
    </rPh>
    <phoneticPr fontId="2"/>
  </si>
  <si>
    <t>令　　　　和　　　　２　　　　年　　　　度</t>
    <rPh sb="0" eb="1">
      <t>レイ</t>
    </rPh>
    <rPh sb="5" eb="6">
      <t>ワ</t>
    </rPh>
    <phoneticPr fontId="2"/>
  </si>
  <si>
    <t>不足する額91,067,483円は、一時借入金</t>
    <phoneticPr fontId="2"/>
  </si>
  <si>
    <t>環境性能割交付金</t>
    <rPh sb="0" eb="2">
      <t>カンキョウ</t>
    </rPh>
    <rPh sb="2" eb="4">
      <t>セイノウ</t>
    </rPh>
    <rPh sb="4" eb="5">
      <t>ワリ</t>
    </rPh>
    <phoneticPr fontId="2"/>
  </si>
  <si>
    <t>-</t>
    <phoneticPr fontId="2"/>
  </si>
  <si>
    <t>不足する額477,401,275円は、当年度分</t>
    <phoneticPr fontId="2"/>
  </si>
  <si>
    <t>45,508,726円、過年度分損益勘定留保資金</t>
    <phoneticPr fontId="2"/>
  </si>
  <si>
    <t>431,892,549円で補てんした。</t>
    <phoneticPr fontId="2"/>
  </si>
  <si>
    <t>不足する額1,588,971,029円は、当年度分</t>
    <phoneticPr fontId="2"/>
  </si>
  <si>
    <t>80,101,240円、減債積立金430,000,000円、</t>
    <phoneticPr fontId="2"/>
  </si>
  <si>
    <t>当年度分損益勘定留保資金798,392,828円</t>
    <phoneticPr fontId="2"/>
  </si>
  <si>
    <t>及び繰越利益剰余金処分額280,476,961円</t>
    <phoneticPr fontId="2"/>
  </si>
  <si>
    <t>2</t>
    <rPh sb="0" eb="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</si>
</sst>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_ "/>
    <numFmt numFmtId="177" formatCode="#,##0_);[Red]\(#,##0\)"/>
    <numFmt numFmtId="178" formatCode="#,##0_ "/>
    <numFmt numFmtId="179" formatCode="#,##0.0_);[Red]\(#,##0.0\)"/>
    <numFmt numFmtId="180" formatCode="#,##0;&quot;△ &quot;#,##0"/>
    <numFmt numFmtId="181" formatCode="#,##0_ ;[Red]\-#,##0\ "/>
    <numFmt numFmtId="182" formatCode="#,##0.0_ "/>
    <numFmt numFmtId="183" formatCode="#,##0.0;[Red]\-#,##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b/>
      <sz val="7.5"/>
      <name val="ＭＳ ゴシック"/>
      <family val="3"/>
      <charset val="128"/>
    </font>
    <font>
      <sz val="9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7.5"/>
      <name val="ＭＳ 明朝"/>
      <family val="1"/>
      <charset val="128"/>
    </font>
    <font>
      <b/>
      <sz val="8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.5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38" fontId="4" fillId="0" borderId="0" xfId="2" applyFont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38" fontId="4" fillId="0" borderId="0" xfId="2" applyFont="1" applyAlignment="1" applyProtection="1">
      <alignment vertical="center"/>
      <protection locked="0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3" fontId="7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 shrinkToFit="1"/>
    </xf>
    <xf numFmtId="3" fontId="7" fillId="0" borderId="0" xfId="0" applyNumberFormat="1" applyFont="1" applyBorder="1" applyAlignment="1" applyProtection="1">
      <alignment horizontal="right" vertical="center" shrinkToFit="1"/>
      <protection locked="0"/>
    </xf>
    <xf numFmtId="3" fontId="8" fillId="0" borderId="0" xfId="0" applyNumberFormat="1" applyFont="1" applyBorder="1" applyAlignment="1" applyProtection="1">
      <alignment vertical="center"/>
      <protection locked="0"/>
    </xf>
    <xf numFmtId="178" fontId="8" fillId="0" borderId="0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3" fontId="13" fillId="0" borderId="0" xfId="0" applyNumberFormat="1" applyFont="1" applyBorder="1" applyAlignment="1" applyProtection="1">
      <alignment horizontal="right" vertical="center"/>
      <protection locked="0"/>
    </xf>
    <xf numFmtId="3" fontId="6" fillId="0" borderId="6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180" fontId="6" fillId="0" borderId="6" xfId="2" applyNumberFormat="1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3" xfId="0" quotePrefix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Font="1">
      <alignment vertical="center"/>
    </xf>
    <xf numFmtId="0" fontId="15" fillId="0" borderId="15" xfId="1" applyBorder="1" applyProtection="1">
      <alignment vertical="center"/>
      <protection locked="0"/>
    </xf>
    <xf numFmtId="0" fontId="15" fillId="0" borderId="16" xfId="1" applyBorder="1" applyProtection="1">
      <alignment vertical="center"/>
      <protection locked="0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3" fontId="5" fillId="0" borderId="1" xfId="0" applyNumberFormat="1" applyFont="1" applyBorder="1" applyAlignment="1">
      <alignment vertical="center"/>
    </xf>
    <xf numFmtId="180" fontId="6" fillId="0" borderId="7" xfId="2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4" fillId="0" borderId="0" xfId="0" quotePrefix="1" applyFont="1" applyBorder="1" applyAlignment="1">
      <alignment horizontal="left" vertical="center"/>
    </xf>
    <xf numFmtId="38" fontId="4" fillId="0" borderId="7" xfId="2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17" xfId="0" applyFont="1" applyBorder="1" applyAlignment="1">
      <alignment horizontal="distributed" vertical="center"/>
    </xf>
    <xf numFmtId="38" fontId="4" fillId="0" borderId="18" xfId="2" applyFont="1" applyBorder="1" applyAlignment="1" applyProtection="1">
      <alignment vertical="center"/>
      <protection locked="0"/>
    </xf>
    <xf numFmtId="38" fontId="4" fillId="0" borderId="1" xfId="2" applyFont="1" applyBorder="1" applyAlignment="1" applyProtection="1">
      <alignment horizontal="right" vertical="center"/>
      <protection locked="0"/>
    </xf>
    <xf numFmtId="3" fontId="5" fillId="0" borderId="0" xfId="0" applyNumberFormat="1" applyFont="1" applyAlignment="1">
      <alignment vertical="center"/>
    </xf>
    <xf numFmtId="3" fontId="4" fillId="0" borderId="7" xfId="0" applyNumberFormat="1" applyFont="1" applyBorder="1" applyAlignment="1" applyProtection="1">
      <alignment vertical="center"/>
      <protection locked="0"/>
    </xf>
    <xf numFmtId="3" fontId="5" fillId="0" borderId="7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3" fontId="4" fillId="0" borderId="18" xfId="0" applyNumberFormat="1" applyFont="1" applyBorder="1" applyAlignment="1" applyProtection="1">
      <alignment vertical="center"/>
      <protection locked="0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" fontId="6" fillId="0" borderId="6" xfId="0" applyNumberFormat="1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78" fontId="4" fillId="2" borderId="7" xfId="0" applyNumberFormat="1" applyFont="1" applyFill="1" applyBorder="1" applyAlignment="1" applyProtection="1">
      <alignment vertical="center"/>
      <protection locked="0"/>
    </xf>
    <xf numFmtId="178" fontId="4" fillId="2" borderId="0" xfId="0" applyNumberFormat="1" applyFont="1" applyFill="1" applyBorder="1" applyAlignment="1" applyProtection="1">
      <alignment vertical="center"/>
      <protection locked="0"/>
    </xf>
    <xf numFmtId="38" fontId="4" fillId="2" borderId="0" xfId="2" applyFont="1" applyFill="1" applyAlignment="1">
      <alignment vertical="center"/>
    </xf>
    <xf numFmtId="177" fontId="4" fillId="0" borderId="0" xfId="0" applyNumberFormat="1" applyFont="1" applyAlignment="1">
      <alignment vertical="center"/>
    </xf>
    <xf numFmtId="178" fontId="4" fillId="0" borderId="7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quotePrefix="1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181" fontId="5" fillId="0" borderId="18" xfId="2" applyNumberFormat="1" applyFont="1" applyBorder="1" applyAlignment="1">
      <alignment vertical="center"/>
    </xf>
    <xf numFmtId="181" fontId="5" fillId="0" borderId="1" xfId="2" applyNumberFormat="1" applyFont="1" applyBorder="1" applyAlignment="1">
      <alignment vertical="center"/>
    </xf>
    <xf numFmtId="183" fontId="4" fillId="2" borderId="0" xfId="2" applyNumberFormat="1" applyFont="1" applyFill="1" applyAlignment="1">
      <alignment vertical="center"/>
    </xf>
    <xf numFmtId="178" fontId="4" fillId="0" borderId="0" xfId="0" applyNumberFormat="1" applyFont="1" applyAlignment="1" applyProtection="1">
      <alignment vertical="center"/>
      <protection locked="0"/>
    </xf>
    <xf numFmtId="182" fontId="4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8" fontId="4" fillId="0" borderId="0" xfId="0" quotePrefix="1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38" fontId="4" fillId="0" borderId="0" xfId="2" applyFont="1" applyAlignment="1">
      <alignment vertical="center"/>
    </xf>
    <xf numFmtId="183" fontId="4" fillId="0" borderId="0" xfId="2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38" fontId="5" fillId="0" borderId="1" xfId="2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6" fillId="2" borderId="0" xfId="0" applyNumberFormat="1" applyFont="1" applyFill="1" applyAlignment="1" applyProtection="1">
      <alignment vertical="center"/>
      <protection locked="0"/>
    </xf>
    <xf numFmtId="176" fontId="6" fillId="2" borderId="0" xfId="0" applyNumberFormat="1" applyFont="1" applyFill="1" applyAlignment="1" applyProtection="1">
      <alignment vertical="center"/>
      <protection locked="0"/>
    </xf>
    <xf numFmtId="177" fontId="6" fillId="2" borderId="0" xfId="0" applyNumberFormat="1" applyFont="1" applyFill="1" applyAlignment="1" applyProtection="1">
      <alignment horizontal="right"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7" fontId="6" fillId="0" borderId="0" xfId="0" applyNumberFormat="1" applyFont="1" applyBorder="1" applyAlignment="1" applyProtection="1">
      <alignment horizontal="right" vertical="center"/>
      <protection locked="0"/>
    </xf>
    <xf numFmtId="177" fontId="6" fillId="0" borderId="0" xfId="0" applyNumberFormat="1" applyFont="1" applyAlignment="1">
      <alignment horizontal="right" vertical="center"/>
    </xf>
    <xf numFmtId="177" fontId="6" fillId="0" borderId="0" xfId="2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77" fontId="14" fillId="0" borderId="1" xfId="2" applyNumberFormat="1" applyFont="1" applyBorder="1" applyAlignment="1">
      <alignment vertical="center"/>
    </xf>
    <xf numFmtId="179" fontId="14" fillId="0" borderId="1" xfId="0" applyNumberFormat="1" applyFont="1" applyBorder="1" applyAlignment="1">
      <alignment vertical="center"/>
    </xf>
    <xf numFmtId="176" fontId="6" fillId="2" borderId="0" xfId="0" applyNumberFormat="1" applyFont="1" applyFill="1" applyAlignment="1" applyProtection="1">
      <alignment horizontal="right" vertical="center"/>
      <protection locked="0"/>
    </xf>
    <xf numFmtId="177" fontId="6" fillId="2" borderId="0" xfId="0" applyNumberFormat="1" applyFont="1" applyFill="1" applyBorder="1" applyAlignment="1" applyProtection="1">
      <alignment horizontal="right" vertical="center"/>
      <protection locked="0"/>
    </xf>
    <xf numFmtId="3" fontId="7" fillId="2" borderId="0" xfId="0" applyNumberFormat="1" applyFont="1" applyFill="1" applyBorder="1" applyAlignment="1" applyProtection="1">
      <alignment vertical="center"/>
      <protection locked="0"/>
    </xf>
    <xf numFmtId="38" fontId="7" fillId="2" borderId="0" xfId="2" applyFont="1" applyFill="1" applyBorder="1" applyAlignment="1" applyProtection="1">
      <alignment horizontal="right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 applyBorder="1" applyAlignment="1" applyProtection="1">
      <alignment vertical="center"/>
      <protection locked="0"/>
    </xf>
    <xf numFmtId="38" fontId="8" fillId="0" borderId="18" xfId="2" applyFont="1" applyBorder="1" applyAlignment="1">
      <alignment vertical="center"/>
    </xf>
    <xf numFmtId="38" fontId="8" fillId="0" borderId="1" xfId="2" applyFont="1" applyBorder="1" applyAlignment="1">
      <alignment vertical="center"/>
    </xf>
    <xf numFmtId="38" fontId="8" fillId="0" borderId="1" xfId="2" applyFont="1" applyBorder="1" applyAlignment="1">
      <alignment horizontal="right" vertical="center"/>
    </xf>
    <xf numFmtId="3" fontId="7" fillId="0" borderId="7" xfId="0" applyNumberFormat="1" applyFont="1" applyBorder="1" applyAlignment="1" applyProtection="1">
      <alignment horizontal="right" vertical="center"/>
      <protection locked="0"/>
    </xf>
    <xf numFmtId="38" fontId="7" fillId="0" borderId="0" xfId="2" applyFont="1" applyBorder="1" applyAlignment="1" applyProtection="1">
      <alignment horizontal="right" vertical="center"/>
      <protection locked="0"/>
    </xf>
    <xf numFmtId="3" fontId="7" fillId="2" borderId="0" xfId="0" applyNumberFormat="1" applyFont="1" applyFill="1" applyBorder="1" applyAlignment="1" applyProtection="1">
      <alignment horizontal="right" vertical="center"/>
      <protection locked="0"/>
    </xf>
    <xf numFmtId="3" fontId="7" fillId="2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4" fillId="0" borderId="11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3" fontId="16" fillId="0" borderId="7" xfId="0" applyNumberFormat="1" applyFont="1" applyFill="1" applyBorder="1" applyAlignment="1">
      <alignment vertical="center" shrinkToFit="1"/>
    </xf>
    <xf numFmtId="180" fontId="16" fillId="0" borderId="7" xfId="0" applyNumberFormat="1" applyFont="1" applyFill="1" applyBorder="1" applyAlignment="1">
      <alignment vertical="center" shrinkToFit="1"/>
    </xf>
    <xf numFmtId="0" fontId="16" fillId="0" borderId="7" xfId="0" applyFont="1" applyFill="1" applyBorder="1" applyAlignment="1">
      <alignment vertical="center" shrinkToFit="1"/>
    </xf>
    <xf numFmtId="0" fontId="16" fillId="0" borderId="4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vertical="center" shrinkToFi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180" fontId="16" fillId="0" borderId="7" xfId="2" applyNumberFormat="1" applyFont="1" applyBorder="1" applyAlignment="1" applyProtection="1">
      <alignment horizontal="right" vertical="center"/>
      <protection locked="0"/>
    </xf>
    <xf numFmtId="0" fontId="16" fillId="0" borderId="13" xfId="0" applyFont="1" applyBorder="1" applyAlignment="1">
      <alignment vertical="center"/>
    </xf>
    <xf numFmtId="0" fontId="16" fillId="0" borderId="18" xfId="0" applyFont="1" applyFill="1" applyBorder="1" applyAlignment="1">
      <alignment vertical="center" shrinkToFit="1"/>
    </xf>
    <xf numFmtId="0" fontId="16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0" xfId="0" applyBorder="1">
      <alignment vertical="center"/>
    </xf>
    <xf numFmtId="38" fontId="4" fillId="0" borderId="0" xfId="2" applyFont="1" applyBorder="1" applyAlignment="1" applyProtection="1">
      <alignment vertical="center"/>
      <protection locked="0"/>
    </xf>
    <xf numFmtId="181" fontId="4" fillId="0" borderId="7" xfId="2" applyNumberFormat="1" applyFont="1" applyBorder="1" applyAlignment="1">
      <alignment vertical="center"/>
    </xf>
    <xf numFmtId="181" fontId="4" fillId="0" borderId="0" xfId="2" applyNumberFormat="1" applyFont="1" applyBorder="1" applyAlignment="1">
      <alignment vertical="center"/>
    </xf>
    <xf numFmtId="0" fontId="6" fillId="0" borderId="4" xfId="0" applyFont="1" applyFill="1" applyBorder="1" applyAlignment="1">
      <alignment vertical="center" shrinkToFit="1"/>
    </xf>
    <xf numFmtId="3" fontId="6" fillId="0" borderId="7" xfId="0" applyNumberFormat="1" applyFont="1" applyFill="1" applyBorder="1" applyAlignment="1">
      <alignment vertical="center" shrinkToFit="1"/>
    </xf>
    <xf numFmtId="180" fontId="6" fillId="0" borderId="7" xfId="0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3" fontId="5" fillId="0" borderId="0" xfId="0" applyNumberFormat="1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183" fontId="4" fillId="0" borderId="1" xfId="2" applyNumberFormat="1" applyFont="1" applyBorder="1" applyAlignment="1">
      <alignment vertical="center"/>
    </xf>
    <xf numFmtId="38" fontId="4" fillId="2" borderId="1" xfId="2" applyFont="1" applyFill="1" applyBorder="1" applyAlignment="1">
      <alignment vertical="center"/>
    </xf>
    <xf numFmtId="183" fontId="4" fillId="2" borderId="1" xfId="2" applyNumberFormat="1" applyFont="1" applyFill="1" applyBorder="1" applyAlignment="1">
      <alignment vertical="center"/>
    </xf>
    <xf numFmtId="38" fontId="4" fillId="0" borderId="1" xfId="2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 applyProtection="1">
      <alignment vertical="center"/>
      <protection locked="0"/>
    </xf>
    <xf numFmtId="182" fontId="4" fillId="0" borderId="1" xfId="0" applyNumberFormat="1" applyFont="1" applyBorder="1" applyAlignment="1" applyProtection="1">
      <alignment vertical="center"/>
      <protection locked="0"/>
    </xf>
    <xf numFmtId="38" fontId="5" fillId="0" borderId="0" xfId="2" applyFont="1" applyAlignment="1">
      <alignment vertical="center"/>
    </xf>
    <xf numFmtId="176" fontId="5" fillId="0" borderId="0" xfId="0" applyNumberFormat="1" applyFont="1" applyAlignment="1">
      <alignment vertical="center"/>
    </xf>
    <xf numFmtId="177" fontId="6" fillId="0" borderId="1" xfId="0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177" fontId="6" fillId="2" borderId="1" xfId="0" applyNumberFormat="1" applyFont="1" applyFill="1" applyBorder="1" applyAlignment="1" applyProtection="1">
      <alignment vertical="center"/>
      <protection locked="0"/>
    </xf>
    <xf numFmtId="176" fontId="6" fillId="2" borderId="1" xfId="0" applyNumberFormat="1" applyFont="1" applyFill="1" applyBorder="1" applyAlignment="1" applyProtection="1">
      <alignment vertical="center"/>
      <protection locked="0"/>
    </xf>
    <xf numFmtId="177" fontId="6" fillId="0" borderId="1" xfId="2" applyNumberFormat="1" applyFont="1" applyBorder="1" applyAlignment="1">
      <alignment vertical="center"/>
    </xf>
    <xf numFmtId="179" fontId="6" fillId="0" borderId="1" xfId="0" applyNumberFormat="1" applyFont="1" applyBorder="1" applyAlignment="1">
      <alignment vertical="center"/>
    </xf>
    <xf numFmtId="177" fontId="14" fillId="0" borderId="0" xfId="2" applyNumberFormat="1" applyFont="1" applyAlignment="1">
      <alignment vertical="center"/>
    </xf>
    <xf numFmtId="179" fontId="14" fillId="0" borderId="0" xfId="0" applyNumberFormat="1" applyFont="1" applyAlignment="1">
      <alignment vertical="center"/>
    </xf>
    <xf numFmtId="176" fontId="14" fillId="2" borderId="0" xfId="0" applyNumberFormat="1" applyFont="1" applyFill="1" applyAlignment="1" applyProtection="1">
      <alignment horizontal="right" vertical="center"/>
      <protection locked="0"/>
    </xf>
    <xf numFmtId="38" fontId="4" fillId="0" borderId="1" xfId="2" applyFont="1" applyBorder="1" applyAlignment="1" applyProtection="1">
      <alignment vertical="center"/>
      <protection locked="0"/>
    </xf>
    <xf numFmtId="3" fontId="4" fillId="0" borderId="1" xfId="0" applyNumberFormat="1" applyFont="1" applyBorder="1" applyAlignment="1">
      <alignment vertical="center"/>
    </xf>
    <xf numFmtId="0" fontId="17" fillId="0" borderId="0" xfId="0" applyFont="1">
      <alignment vertical="center"/>
    </xf>
    <xf numFmtId="38" fontId="5" fillId="0" borderId="0" xfId="2" applyFont="1" applyAlignment="1" applyProtection="1">
      <alignment horizontal="right" vertical="center"/>
      <protection locked="0"/>
    </xf>
    <xf numFmtId="0" fontId="18" fillId="0" borderId="0" xfId="0" applyFo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9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0" fillId="0" borderId="3" xfId="0" applyBorder="1">
      <alignment vertical="center"/>
    </xf>
    <xf numFmtId="0" fontId="0" fillId="0" borderId="34" xfId="0" applyBorder="1">
      <alignment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4">
    <cellStyle name="ハイパーリンク" xfId="1" builtinId="8"/>
    <cellStyle name="桁区切り" xfId="2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485775</xdr:colOff>
      <xdr:row>4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191375" y="190500"/>
          <a:ext cx="1200150" cy="6667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19</xdr:col>
      <xdr:colOff>285750</xdr:colOff>
      <xdr:row>4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677900" y="190500"/>
          <a:ext cx="971550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19</xdr:col>
      <xdr:colOff>304800</xdr:colOff>
      <xdr:row>5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258800" y="381000"/>
          <a:ext cx="990600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342899</xdr:colOff>
      <xdr:row>1</xdr:row>
      <xdr:rowOff>0</xdr:rowOff>
    </xdr:from>
    <xdr:to>
      <xdr:col>13</xdr:col>
      <xdr:colOff>38099</xdr:colOff>
      <xdr:row>4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267574" y="190500"/>
          <a:ext cx="1285875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0</xdr:row>
      <xdr:rowOff>95250</xdr:rowOff>
    </xdr:from>
    <xdr:to>
      <xdr:col>10</xdr:col>
      <xdr:colOff>438150</xdr:colOff>
      <xdr:row>3</xdr:row>
      <xdr:rowOff>114300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4439900" y="95250"/>
          <a:ext cx="1143000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16</xdr:col>
      <xdr:colOff>485775</xdr:colOff>
      <xdr:row>4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001625" y="190500"/>
          <a:ext cx="1171575" cy="6477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485775</xdr:colOff>
      <xdr:row>4</xdr:row>
      <xdr:rowOff>19050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5857875" y="190500"/>
          <a:ext cx="1171575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485775</xdr:colOff>
      <xdr:row>4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553075" y="190500"/>
          <a:ext cx="1171575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tabSelected="1" view="pageBreakPreview" zoomScale="140" zoomScaleNormal="150" zoomScaleSheetLayoutView="140" workbookViewId="0"/>
  </sheetViews>
  <sheetFormatPr defaultRowHeight="13.5" x14ac:dyDescent="0.15"/>
  <cols>
    <col min="4" max="4" width="33.125" customWidth="1"/>
  </cols>
  <sheetData>
    <row r="2" spans="2:4" x14ac:dyDescent="0.15">
      <c r="B2" s="50" t="s">
        <v>78</v>
      </c>
      <c r="C2" s="51"/>
      <c r="D2" s="52"/>
    </row>
    <row r="3" spans="2:4" x14ac:dyDescent="0.15">
      <c r="B3" t="s">
        <v>79</v>
      </c>
      <c r="C3" s="56" t="s">
        <v>80</v>
      </c>
      <c r="D3" s="53" t="s">
        <v>81</v>
      </c>
    </row>
    <row r="4" spans="2:4" x14ac:dyDescent="0.15">
      <c r="B4" t="s">
        <v>79</v>
      </c>
      <c r="C4" s="57" t="s">
        <v>82</v>
      </c>
      <c r="D4" s="54" t="s">
        <v>83</v>
      </c>
    </row>
    <row r="5" spans="2:4" x14ac:dyDescent="0.15">
      <c r="B5" t="s">
        <v>79</v>
      </c>
      <c r="C5" s="57" t="s">
        <v>84</v>
      </c>
      <c r="D5" s="54" t="s">
        <v>85</v>
      </c>
    </row>
    <row r="6" spans="2:4" x14ac:dyDescent="0.15">
      <c r="B6" t="s">
        <v>79</v>
      </c>
      <c r="C6" s="57" t="s">
        <v>86</v>
      </c>
      <c r="D6" s="54" t="s">
        <v>87</v>
      </c>
    </row>
    <row r="7" spans="2:4" x14ac:dyDescent="0.15">
      <c r="B7" t="s">
        <v>79</v>
      </c>
      <c r="C7" s="57" t="s">
        <v>88</v>
      </c>
      <c r="D7" s="54" t="s">
        <v>89</v>
      </c>
    </row>
    <row r="8" spans="2:4" x14ac:dyDescent="0.15">
      <c r="B8" t="s">
        <v>79</v>
      </c>
      <c r="C8" s="57" t="s">
        <v>90</v>
      </c>
      <c r="D8" s="54" t="s">
        <v>91</v>
      </c>
    </row>
    <row r="9" spans="2:4" x14ac:dyDescent="0.15">
      <c r="B9" t="s">
        <v>79</v>
      </c>
      <c r="C9" s="57" t="s">
        <v>92</v>
      </c>
      <c r="D9" s="54" t="s">
        <v>93</v>
      </c>
    </row>
    <row r="10" spans="2:4" x14ac:dyDescent="0.15">
      <c r="B10" t="s">
        <v>79</v>
      </c>
      <c r="C10" s="57" t="s">
        <v>94</v>
      </c>
      <c r="D10" s="54" t="s">
        <v>95</v>
      </c>
    </row>
    <row r="16" spans="2:4" x14ac:dyDescent="0.15">
      <c r="D16" s="55"/>
    </row>
  </sheetData>
  <sheetProtection selectLockedCells="1"/>
  <phoneticPr fontId="2"/>
  <hyperlinks>
    <hyperlink ref="C3" location="'14-1'!A1" display="１４－１"/>
    <hyperlink ref="C4" location="'14-2'!A1" display="１４－２"/>
    <hyperlink ref="C5" location="'14-3'!A1" display="１４－３"/>
    <hyperlink ref="C6" location="'14-4'!A1" display="１４－４"/>
    <hyperlink ref="C7" location="'14-5'!A1" display="１４－５"/>
    <hyperlink ref="C8" location="'14-6'!A1" display="１４－６"/>
    <hyperlink ref="C9" location="'14-7'!A1" display="１４－７"/>
    <hyperlink ref="C10" location="'14-8'!A1" display="１４－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showGridLines="0" zoomScale="115" zoomScaleNormal="115" zoomScaleSheetLayoutView="110" workbookViewId="0"/>
  </sheetViews>
  <sheetFormatPr defaultRowHeight="15" customHeight="1" x14ac:dyDescent="0.15"/>
  <cols>
    <col min="1" max="1" width="9.625" style="3" customWidth="1"/>
    <col min="2" max="5" width="19.375" style="3" customWidth="1"/>
    <col min="6" max="7" width="3.625" style="3" customWidth="1"/>
    <col min="8" max="9" width="9.375" style="3" customWidth="1"/>
    <col min="10" max="16384" width="9" style="3"/>
  </cols>
  <sheetData>
    <row r="2" spans="1:5" ht="15" customHeight="1" x14ac:dyDescent="0.15">
      <c r="A2" s="2" t="s">
        <v>0</v>
      </c>
    </row>
    <row r="3" spans="1:5" ht="15" customHeight="1" thickBot="1" x14ac:dyDescent="0.2">
      <c r="A3" s="4"/>
      <c r="B3" s="4"/>
      <c r="C3" s="4"/>
      <c r="D3" s="4"/>
      <c r="E3" s="4"/>
    </row>
    <row r="4" spans="1:5" ht="21" customHeight="1" x14ac:dyDescent="0.15">
      <c r="A4" s="196" t="s">
        <v>1</v>
      </c>
      <c r="B4" s="198" t="s">
        <v>133</v>
      </c>
      <c r="C4" s="198"/>
      <c r="D4" s="198" t="s">
        <v>134</v>
      </c>
      <c r="E4" s="199"/>
    </row>
    <row r="5" spans="1:5" ht="21" customHeight="1" x14ac:dyDescent="0.15">
      <c r="A5" s="197"/>
      <c r="B5" s="138" t="s">
        <v>2</v>
      </c>
      <c r="C5" s="138" t="s">
        <v>3</v>
      </c>
      <c r="D5" s="138" t="s">
        <v>2</v>
      </c>
      <c r="E5" s="18" t="s">
        <v>3</v>
      </c>
    </row>
    <row r="6" spans="1:5" ht="21" customHeight="1" x14ac:dyDescent="0.15">
      <c r="A6" s="7"/>
      <c r="B6" s="10" t="s">
        <v>4</v>
      </c>
      <c r="C6" s="10" t="s">
        <v>4</v>
      </c>
      <c r="D6" s="10" t="s">
        <v>4</v>
      </c>
      <c r="E6" s="10" t="s">
        <v>4</v>
      </c>
    </row>
    <row r="7" spans="1:5" ht="21" customHeight="1" x14ac:dyDescent="0.15">
      <c r="A7" s="140"/>
      <c r="B7" s="93"/>
      <c r="C7" s="93"/>
      <c r="D7" s="93"/>
      <c r="E7" s="93"/>
    </row>
    <row r="8" spans="1:5" ht="21" customHeight="1" x14ac:dyDescent="0.15">
      <c r="A8" s="43" t="s">
        <v>209</v>
      </c>
      <c r="B8" s="94">
        <v>56214424088</v>
      </c>
      <c r="C8" s="95">
        <v>55681507809</v>
      </c>
      <c r="D8" s="95">
        <v>40593958971</v>
      </c>
      <c r="E8" s="95">
        <v>39961343761</v>
      </c>
    </row>
    <row r="9" spans="1:5" ht="21" customHeight="1" x14ac:dyDescent="0.15">
      <c r="A9" s="140"/>
      <c r="B9" s="94"/>
      <c r="C9" s="95"/>
      <c r="D9" s="95"/>
      <c r="E9" s="95"/>
    </row>
    <row r="10" spans="1:5" ht="21" customHeight="1" x14ac:dyDescent="0.15">
      <c r="A10" s="43" t="s">
        <v>169</v>
      </c>
      <c r="B10" s="94">
        <v>52076052492</v>
      </c>
      <c r="C10" s="95">
        <v>51674630960</v>
      </c>
      <c r="D10" s="95">
        <v>39062060132</v>
      </c>
      <c r="E10" s="95">
        <v>37737670574</v>
      </c>
    </row>
    <row r="11" spans="1:5" ht="21" customHeight="1" x14ac:dyDescent="0.15">
      <c r="A11" s="140"/>
      <c r="B11" s="94"/>
      <c r="C11" s="95"/>
      <c r="D11" s="95"/>
      <c r="E11" s="95"/>
    </row>
    <row r="12" spans="1:5" ht="21" customHeight="1" x14ac:dyDescent="0.15">
      <c r="A12" s="96" t="s">
        <v>170</v>
      </c>
      <c r="B12" s="90">
        <v>56307362846</v>
      </c>
      <c r="C12" s="91">
        <v>55954209439</v>
      </c>
      <c r="D12" s="91">
        <v>42429412132</v>
      </c>
      <c r="E12" s="91">
        <v>41741009405</v>
      </c>
    </row>
    <row r="13" spans="1:5" ht="21" customHeight="1" x14ac:dyDescent="0.15">
      <c r="A13" s="140"/>
      <c r="C13"/>
      <c r="D13"/>
      <c r="E13"/>
    </row>
    <row r="14" spans="1:5" ht="21" customHeight="1" x14ac:dyDescent="0.15">
      <c r="A14" s="43" t="s">
        <v>199</v>
      </c>
      <c r="B14" s="163">
        <v>56850498118</v>
      </c>
      <c r="C14" s="164">
        <v>56445910342</v>
      </c>
      <c r="D14" s="164">
        <v>36866835746</v>
      </c>
      <c r="E14" s="164">
        <v>36200390329</v>
      </c>
    </row>
    <row r="15" spans="1:5" ht="21" customHeight="1" x14ac:dyDescent="0.15">
      <c r="A15" s="158"/>
      <c r="B15" s="160"/>
      <c r="C15" s="161"/>
      <c r="D15" s="161"/>
      <c r="E15" s="161"/>
    </row>
    <row r="16" spans="1:5" s="47" customFormat="1" ht="21" customHeight="1" thickBot="1" x14ac:dyDescent="0.2">
      <c r="A16" s="97" t="s">
        <v>210</v>
      </c>
      <c r="B16" s="98">
        <v>54964801270</v>
      </c>
      <c r="C16" s="99">
        <v>54477768959</v>
      </c>
      <c r="D16" s="99">
        <v>36623011649</v>
      </c>
      <c r="E16" s="99">
        <v>36475088140</v>
      </c>
    </row>
    <row r="17" spans="2:5" ht="15" customHeight="1" x14ac:dyDescent="0.15">
      <c r="B17"/>
      <c r="C17"/>
      <c r="D17"/>
      <c r="E17" s="10" t="s">
        <v>168</v>
      </c>
    </row>
  </sheetData>
  <sheetProtection selectLockedCells="1"/>
  <mergeCells count="3">
    <mergeCell ref="A4:A5"/>
    <mergeCell ref="B4:C4"/>
    <mergeCell ref="D4:E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showGridLines="0" zoomScaleNormal="100" zoomScaleSheetLayoutView="110" workbookViewId="0"/>
  </sheetViews>
  <sheetFormatPr defaultRowHeight="15" customHeight="1" x14ac:dyDescent="0.15"/>
  <cols>
    <col min="1" max="1" width="26.375" style="3" customWidth="1"/>
    <col min="2" max="2" width="14.125" style="3" customWidth="1"/>
    <col min="3" max="4" width="7.625" style="3" customWidth="1"/>
    <col min="5" max="5" width="14.125" style="3" customWidth="1"/>
    <col min="6" max="6" width="8" style="3" customWidth="1"/>
    <col min="7" max="7" width="7.625" style="3" customWidth="1"/>
    <col min="8" max="8" width="13.75" style="3" customWidth="1"/>
    <col min="9" max="9" width="7.625" style="3" customWidth="1"/>
    <col min="10" max="10" width="7.375" style="3" customWidth="1"/>
    <col min="11" max="11" width="13.75" style="3" customWidth="1"/>
    <col min="12" max="12" width="7.625" style="3" customWidth="1"/>
    <col min="13" max="13" width="7.25" style="3" customWidth="1"/>
    <col min="14" max="14" width="14.125" style="3" customWidth="1"/>
    <col min="15" max="15" width="7.625" style="3" customWidth="1"/>
    <col min="16" max="16" width="7.875" style="3" customWidth="1"/>
    <col min="17" max="18" width="3.5" style="3" customWidth="1"/>
    <col min="19" max="16384" width="9" style="3"/>
  </cols>
  <sheetData>
    <row r="2" spans="1:19" ht="15" customHeight="1" x14ac:dyDescent="0.15">
      <c r="A2" s="2" t="s">
        <v>5</v>
      </c>
      <c r="H2" s="2"/>
    </row>
    <row r="3" spans="1:19" ht="15" customHeight="1" thickBot="1" x14ac:dyDescent="0.2">
      <c r="A3" s="4"/>
      <c r="B3" s="4"/>
      <c r="C3" s="4"/>
      <c r="D3" s="4"/>
      <c r="E3" s="4"/>
      <c r="F3" s="4"/>
      <c r="G3" s="4"/>
      <c r="H3" s="6"/>
      <c r="I3" s="6"/>
      <c r="J3" s="6"/>
      <c r="K3" s="4"/>
      <c r="L3" s="4"/>
      <c r="M3" s="4"/>
    </row>
    <row r="4" spans="1:19" ht="15" customHeight="1" x14ac:dyDescent="0.15">
      <c r="A4" s="196" t="s">
        <v>6</v>
      </c>
      <c r="B4" s="199" t="s">
        <v>188</v>
      </c>
      <c r="C4" s="208"/>
      <c r="D4" s="196"/>
      <c r="E4" s="199" t="s">
        <v>189</v>
      </c>
      <c r="F4" s="208"/>
      <c r="G4" s="196"/>
      <c r="H4" s="199" t="s">
        <v>190</v>
      </c>
      <c r="I4" s="208"/>
      <c r="J4" s="196"/>
      <c r="K4" s="199" t="s">
        <v>211</v>
      </c>
      <c r="L4" s="208"/>
      <c r="M4" s="196"/>
      <c r="N4" s="200" t="s">
        <v>212</v>
      </c>
      <c r="O4" s="201"/>
      <c r="P4" s="201"/>
    </row>
    <row r="5" spans="1:19" ht="15" customHeight="1" x14ac:dyDescent="0.15">
      <c r="A5" s="197"/>
      <c r="B5" s="202" t="s">
        <v>7</v>
      </c>
      <c r="C5" s="209" t="s">
        <v>112</v>
      </c>
      <c r="D5" s="209" t="s">
        <v>113</v>
      </c>
      <c r="E5" s="202" t="s">
        <v>7</v>
      </c>
      <c r="F5" s="209" t="s">
        <v>112</v>
      </c>
      <c r="G5" s="209" t="s">
        <v>113</v>
      </c>
      <c r="H5" s="202" t="s">
        <v>7</v>
      </c>
      <c r="I5" s="209" t="s">
        <v>112</v>
      </c>
      <c r="J5" s="209" t="s">
        <v>113</v>
      </c>
      <c r="K5" s="202" t="s">
        <v>7</v>
      </c>
      <c r="L5" s="209" t="s">
        <v>112</v>
      </c>
      <c r="M5" s="209" t="s">
        <v>113</v>
      </c>
      <c r="N5" s="204" t="s">
        <v>7</v>
      </c>
      <c r="O5" s="205" t="s">
        <v>112</v>
      </c>
      <c r="P5" s="206" t="s">
        <v>113</v>
      </c>
    </row>
    <row r="6" spans="1:19" ht="15" customHeight="1" x14ac:dyDescent="0.15">
      <c r="A6" s="197"/>
      <c r="B6" s="203"/>
      <c r="C6" s="210"/>
      <c r="D6" s="210"/>
      <c r="E6" s="203"/>
      <c r="F6" s="210"/>
      <c r="G6" s="210"/>
      <c r="H6" s="203"/>
      <c r="I6" s="210"/>
      <c r="J6" s="210"/>
      <c r="K6" s="203"/>
      <c r="L6" s="210"/>
      <c r="M6" s="210"/>
      <c r="N6" s="204"/>
      <c r="O6" s="205"/>
      <c r="P6" s="207"/>
    </row>
    <row r="7" spans="1:19" ht="15" customHeight="1" x14ac:dyDescent="0.15">
      <c r="A7" s="7"/>
      <c r="B7" s="10" t="s">
        <v>4</v>
      </c>
      <c r="C7" s="10" t="s">
        <v>4</v>
      </c>
      <c r="D7" s="10" t="s">
        <v>8</v>
      </c>
      <c r="E7" s="10" t="s">
        <v>4</v>
      </c>
      <c r="F7" s="10" t="s">
        <v>4</v>
      </c>
      <c r="G7" s="10" t="s">
        <v>8</v>
      </c>
      <c r="H7" s="10" t="s">
        <v>4</v>
      </c>
      <c r="I7" s="10" t="s">
        <v>4</v>
      </c>
      <c r="J7" s="10" t="s">
        <v>8</v>
      </c>
      <c r="K7" s="10" t="s">
        <v>4</v>
      </c>
      <c r="L7" s="10" t="s">
        <v>4</v>
      </c>
      <c r="M7" s="10" t="s">
        <v>8</v>
      </c>
      <c r="N7" s="10" t="s">
        <v>4</v>
      </c>
      <c r="O7" s="10" t="s">
        <v>4</v>
      </c>
      <c r="P7" s="10" t="s">
        <v>8</v>
      </c>
      <c r="Q7" s="10"/>
      <c r="R7" s="10"/>
      <c r="S7" s="10"/>
    </row>
    <row r="8" spans="1:19" ht="28.5" customHeight="1" x14ac:dyDescent="0.15">
      <c r="A8" s="12" t="s">
        <v>154</v>
      </c>
      <c r="B8" s="101">
        <v>19772704018</v>
      </c>
      <c r="C8" s="101">
        <v>123669.83367837731</v>
      </c>
      <c r="D8" s="102">
        <v>35.173719803741342</v>
      </c>
      <c r="E8" s="106">
        <v>19938590862</v>
      </c>
      <c r="F8" s="106">
        <v>125076</v>
      </c>
      <c r="G8" s="107">
        <v>38.299999999999997</v>
      </c>
      <c r="H8" s="92">
        <v>19878308549</v>
      </c>
      <c r="I8" s="92">
        <v>125403</v>
      </c>
      <c r="J8" s="100">
        <v>35.299999999999997</v>
      </c>
      <c r="K8" s="106">
        <v>19511168806</v>
      </c>
      <c r="L8" s="106">
        <v>123662.16333075587</v>
      </c>
      <c r="M8" s="108">
        <v>34.320136941460454</v>
      </c>
      <c r="N8" s="180">
        <v>19661419017</v>
      </c>
      <c r="O8" s="180">
        <f>N8/157080</f>
        <v>125168.18829258977</v>
      </c>
      <c r="P8" s="181">
        <v>35.770927143752402</v>
      </c>
    </row>
    <row r="9" spans="1:19" ht="28.5" customHeight="1" x14ac:dyDescent="0.15">
      <c r="A9" s="12" t="s">
        <v>155</v>
      </c>
      <c r="B9" s="101">
        <v>766693005</v>
      </c>
      <c r="C9" s="101">
        <v>4795.3378720689507</v>
      </c>
      <c r="D9" s="102">
        <v>1.3638723822906951</v>
      </c>
      <c r="E9" s="106">
        <v>743347000</v>
      </c>
      <c r="F9" s="106">
        <v>4663</v>
      </c>
      <c r="G9" s="107">
        <v>1.4</v>
      </c>
      <c r="H9" s="92">
        <v>685753000</v>
      </c>
      <c r="I9" s="92">
        <v>4326</v>
      </c>
      <c r="J9" s="100">
        <v>1.2</v>
      </c>
      <c r="K9" s="106">
        <v>719778000</v>
      </c>
      <c r="L9" s="106">
        <v>4561.9668141312477</v>
      </c>
      <c r="M9" s="108">
        <v>1.2660891704167918</v>
      </c>
      <c r="N9" s="180">
        <v>703119031</v>
      </c>
      <c r="O9" s="180">
        <f t="shared" ref="O9:O30" si="0">N9/157080</f>
        <v>4476.1843073593072</v>
      </c>
      <c r="P9" s="181">
        <v>1.27921690746431</v>
      </c>
    </row>
    <row r="10" spans="1:19" ht="28.5" customHeight="1" x14ac:dyDescent="0.15">
      <c r="A10" s="12" t="s">
        <v>156</v>
      </c>
      <c r="B10" s="101">
        <v>61086000</v>
      </c>
      <c r="C10" s="101">
        <v>382.0668864106878</v>
      </c>
      <c r="D10" s="102">
        <v>0.10866606034133494</v>
      </c>
      <c r="E10" s="106">
        <v>34542000</v>
      </c>
      <c r="F10" s="106">
        <v>217</v>
      </c>
      <c r="G10" s="107">
        <v>0.1</v>
      </c>
      <c r="H10" s="92">
        <v>51776000</v>
      </c>
      <c r="I10" s="92">
        <v>327</v>
      </c>
      <c r="J10" s="100">
        <v>0.1</v>
      </c>
      <c r="K10" s="106">
        <v>51564000</v>
      </c>
      <c r="L10" s="106">
        <v>326.81362420616307</v>
      </c>
      <c r="M10" s="108">
        <v>9.0701052245791683E-2</v>
      </c>
      <c r="N10" s="180">
        <v>26383000</v>
      </c>
      <c r="O10" s="180">
        <f t="shared" si="0"/>
        <v>167.9590017825312</v>
      </c>
      <c r="P10" s="181">
        <v>4.7999809999999997E-2</v>
      </c>
    </row>
    <row r="11" spans="1:19" ht="28.5" customHeight="1" x14ac:dyDescent="0.15">
      <c r="A11" s="12" t="s">
        <v>17</v>
      </c>
      <c r="B11" s="103">
        <v>196265000</v>
      </c>
      <c r="C11" s="101">
        <v>1227.5538987884891</v>
      </c>
      <c r="D11" s="102">
        <v>0.34913637057414298</v>
      </c>
      <c r="E11" s="106">
        <v>137818000</v>
      </c>
      <c r="F11" s="106">
        <v>865</v>
      </c>
      <c r="G11" s="107">
        <v>0.3</v>
      </c>
      <c r="H11" s="92">
        <v>186083000</v>
      </c>
      <c r="I11" s="92">
        <v>1174</v>
      </c>
      <c r="J11" s="100">
        <v>0.3</v>
      </c>
      <c r="K11" s="106">
        <v>154436000</v>
      </c>
      <c r="L11" s="106">
        <v>978.8183396924793</v>
      </c>
      <c r="M11" s="108">
        <v>0.27165285285530771</v>
      </c>
      <c r="N11" s="180">
        <v>170609000</v>
      </c>
      <c r="O11" s="180">
        <f t="shared" si="0"/>
        <v>1086.1280875986758</v>
      </c>
      <c r="P11" s="181">
        <v>0.31039679999999997</v>
      </c>
    </row>
    <row r="12" spans="1:19" ht="28.5" customHeight="1" x14ac:dyDescent="0.15">
      <c r="A12" s="12" t="s">
        <v>18</v>
      </c>
      <c r="B12" s="103">
        <v>192785000</v>
      </c>
      <c r="C12" s="101">
        <v>1205.7879824621755</v>
      </c>
      <c r="D12" s="102">
        <v>0.34294578860793401</v>
      </c>
      <c r="E12" s="106">
        <v>86316000</v>
      </c>
      <c r="F12" s="106">
        <v>541</v>
      </c>
      <c r="G12" s="107">
        <v>0.2</v>
      </c>
      <c r="H12" s="92">
        <v>187476000</v>
      </c>
      <c r="I12" s="92">
        <v>1183</v>
      </c>
      <c r="J12" s="100">
        <v>0.3</v>
      </c>
      <c r="K12" s="106">
        <v>122217000</v>
      </c>
      <c r="L12" s="106">
        <v>774.61369772718626</v>
      </c>
      <c r="M12" s="108">
        <v>0.21497964669777214</v>
      </c>
      <c r="N12" s="180">
        <v>90976000</v>
      </c>
      <c r="O12" s="180">
        <f t="shared" si="0"/>
        <v>579.16984975808509</v>
      </c>
      <c r="P12" s="181">
        <v>0.16551679999999999</v>
      </c>
    </row>
    <row r="13" spans="1:19" ht="28.5" customHeight="1" x14ac:dyDescent="0.15">
      <c r="A13" s="12" t="s">
        <v>9</v>
      </c>
      <c r="B13" s="101">
        <v>2450705000</v>
      </c>
      <c r="C13" s="101">
        <v>15328.114934045521</v>
      </c>
      <c r="D13" s="102">
        <v>4.3595661429592907</v>
      </c>
      <c r="E13" s="106">
        <v>2227652000</v>
      </c>
      <c r="F13" s="106">
        <v>13974</v>
      </c>
      <c r="G13" s="107">
        <v>4.3</v>
      </c>
      <c r="H13" s="92">
        <v>2306824000</v>
      </c>
      <c r="I13" s="92">
        <v>14553</v>
      </c>
      <c r="J13" s="100">
        <v>4.0999999999999996</v>
      </c>
      <c r="K13" s="106">
        <v>2424126000</v>
      </c>
      <c r="L13" s="106">
        <v>15364.157233581362</v>
      </c>
      <c r="M13" s="108">
        <v>4.2640365172675124E-2</v>
      </c>
      <c r="N13" s="180">
        <v>2334229000</v>
      </c>
      <c r="O13" s="180">
        <f t="shared" si="0"/>
        <v>14860.128596893303</v>
      </c>
      <c r="P13" s="181">
        <v>4.2467705999999996</v>
      </c>
    </row>
    <row r="14" spans="1:19" ht="28.5" customHeight="1" x14ac:dyDescent="0.15">
      <c r="A14" s="12" t="s">
        <v>10</v>
      </c>
      <c r="B14" s="101">
        <v>124584049</v>
      </c>
      <c r="C14" s="101">
        <v>779.22011095613664</v>
      </c>
      <c r="D14" s="102">
        <v>0.22162292155652408</v>
      </c>
      <c r="E14" s="106">
        <v>117870358</v>
      </c>
      <c r="F14" s="106">
        <v>739</v>
      </c>
      <c r="G14" s="107">
        <v>0.2</v>
      </c>
      <c r="H14" s="92">
        <v>111725208</v>
      </c>
      <c r="I14" s="92">
        <v>705</v>
      </c>
      <c r="J14" s="100">
        <v>0.2</v>
      </c>
      <c r="K14" s="106">
        <v>105452826</v>
      </c>
      <c r="L14" s="106">
        <v>668.36204033515446</v>
      </c>
      <c r="M14" s="108">
        <v>0.18549147235459584</v>
      </c>
      <c r="N14" s="180">
        <v>105439283</v>
      </c>
      <c r="O14" s="180">
        <f t="shared" si="0"/>
        <v>671.24575375604786</v>
      </c>
      <c r="P14" s="181">
        <v>0.19183059999999999</v>
      </c>
    </row>
    <row r="15" spans="1:19" ht="28.5" customHeight="1" x14ac:dyDescent="0.15">
      <c r="A15" s="12" t="s">
        <v>11</v>
      </c>
      <c r="B15" s="104">
        <v>86167000</v>
      </c>
      <c r="C15" s="101">
        <v>538.93784830157051</v>
      </c>
      <c r="D15" s="102">
        <v>0.15328272306963639</v>
      </c>
      <c r="E15" s="106">
        <v>89818000</v>
      </c>
      <c r="F15" s="106">
        <v>563</v>
      </c>
      <c r="G15" s="107">
        <v>0.2</v>
      </c>
      <c r="H15" s="92">
        <v>114352000</v>
      </c>
      <c r="I15" s="92">
        <v>721</v>
      </c>
      <c r="J15" s="100">
        <v>0.2</v>
      </c>
      <c r="K15" s="106">
        <v>139300000</v>
      </c>
      <c r="L15" s="106">
        <v>882.88608044214027</v>
      </c>
      <c r="M15" s="108">
        <v>0.24502863582807349</v>
      </c>
      <c r="N15" s="180">
        <v>65432992</v>
      </c>
      <c r="O15" s="180">
        <f t="shared" si="0"/>
        <v>416.55839062897888</v>
      </c>
      <c r="P15" s="181">
        <v>0.11904530000000001</v>
      </c>
    </row>
    <row r="16" spans="1:19" ht="28.5" customHeight="1" x14ac:dyDescent="0.15">
      <c r="A16" s="12" t="s">
        <v>224</v>
      </c>
      <c r="B16" s="104" t="s">
        <v>225</v>
      </c>
      <c r="C16" s="104" t="s">
        <v>225</v>
      </c>
      <c r="D16" s="104" t="s">
        <v>225</v>
      </c>
      <c r="E16" s="104" t="s">
        <v>225</v>
      </c>
      <c r="F16" s="104" t="s">
        <v>225</v>
      </c>
      <c r="G16" s="104" t="s">
        <v>225</v>
      </c>
      <c r="H16" s="104" t="s">
        <v>225</v>
      </c>
      <c r="I16" s="104" t="s">
        <v>225</v>
      </c>
      <c r="J16" s="104" t="s">
        <v>225</v>
      </c>
      <c r="K16" s="104" t="s">
        <v>225</v>
      </c>
      <c r="L16" s="104" t="s">
        <v>225</v>
      </c>
      <c r="M16" s="104" t="s">
        <v>225</v>
      </c>
      <c r="N16" s="180">
        <v>18431000</v>
      </c>
      <c r="O16" s="180">
        <f t="shared" si="0"/>
        <v>117.33511586452762</v>
      </c>
      <c r="P16" s="181">
        <v>3.3532399999999997E-2</v>
      </c>
    </row>
    <row r="17" spans="1:16" ht="28.5" customHeight="1" x14ac:dyDescent="0.15">
      <c r="A17" s="12" t="s">
        <v>114</v>
      </c>
      <c r="B17" s="101">
        <v>18000000</v>
      </c>
      <c r="C17" s="101">
        <v>112.58232582576009</v>
      </c>
      <c r="D17" s="102">
        <v>3.2020251549357115E-2</v>
      </c>
      <c r="E17" s="106">
        <v>17910000</v>
      </c>
      <c r="F17" s="106">
        <v>112</v>
      </c>
      <c r="G17" s="107">
        <v>0</v>
      </c>
      <c r="H17" s="92">
        <v>17822000</v>
      </c>
      <c r="I17" s="92">
        <v>112</v>
      </c>
      <c r="J17" s="100">
        <v>3.1529933730835714E-4</v>
      </c>
      <c r="K17" s="106">
        <v>17786000</v>
      </c>
      <c r="L17" s="106">
        <v>112.72801024223909</v>
      </c>
      <c r="M17" s="108">
        <v>3.1285565806447348E-2</v>
      </c>
      <c r="N17" s="180">
        <v>18429000</v>
      </c>
      <c r="O17" s="180">
        <f t="shared" si="0"/>
        <v>117.32238349885408</v>
      </c>
      <c r="P17" s="181">
        <v>3.3528700000000002E-2</v>
      </c>
    </row>
    <row r="18" spans="1:16" ht="28.5" customHeight="1" x14ac:dyDescent="0.15">
      <c r="A18" s="12" t="s">
        <v>157</v>
      </c>
      <c r="B18" s="101">
        <v>118365000</v>
      </c>
      <c r="C18" s="101">
        <v>740.32261090922736</v>
      </c>
      <c r="D18" s="102">
        <v>0.21055983747998086</v>
      </c>
      <c r="E18" s="106">
        <v>119905000</v>
      </c>
      <c r="F18" s="106">
        <v>752</v>
      </c>
      <c r="G18" s="107">
        <v>0.2</v>
      </c>
      <c r="H18" s="92">
        <v>123966000</v>
      </c>
      <c r="I18" s="92">
        <v>782</v>
      </c>
      <c r="J18" s="100">
        <v>0.2</v>
      </c>
      <c r="K18" s="106">
        <v>138887000</v>
      </c>
      <c r="L18" s="106">
        <v>880.26847849510068</v>
      </c>
      <c r="M18" s="108">
        <v>0.24430216901833199</v>
      </c>
      <c r="N18" s="180">
        <v>373879000</v>
      </c>
      <c r="O18" s="180">
        <f t="shared" si="0"/>
        <v>2380.1820728291318</v>
      </c>
      <c r="P18" s="181">
        <v>0.68021529999999997</v>
      </c>
    </row>
    <row r="19" spans="1:16" ht="28.5" customHeight="1" x14ac:dyDescent="0.15">
      <c r="A19" s="12" t="s">
        <v>158</v>
      </c>
      <c r="B19" s="101">
        <v>6647528000</v>
      </c>
      <c r="C19" s="101">
        <v>41577.453512881293</v>
      </c>
      <c r="D19" s="102">
        <v>11.825306596744156</v>
      </c>
      <c r="E19" s="106">
        <v>6683191000</v>
      </c>
      <c r="F19" s="106">
        <v>41924</v>
      </c>
      <c r="G19" s="107">
        <v>12.8</v>
      </c>
      <c r="H19" s="92">
        <v>6845818000</v>
      </c>
      <c r="I19" s="92">
        <v>43187</v>
      </c>
      <c r="J19" s="100">
        <v>12.2</v>
      </c>
      <c r="K19" s="106">
        <v>7284497000</v>
      </c>
      <c r="L19" s="106">
        <v>46169.282155940622</v>
      </c>
      <c r="M19" s="108">
        <v>12.813426867219627</v>
      </c>
      <c r="N19" s="180">
        <v>7750830000</v>
      </c>
      <c r="O19" s="180">
        <f t="shared" si="0"/>
        <v>49343.200916730326</v>
      </c>
      <c r="P19" s="181">
        <v>14.101442799999999</v>
      </c>
    </row>
    <row r="20" spans="1:16" ht="28.5" customHeight="1" x14ac:dyDescent="0.15">
      <c r="A20" s="12" t="s">
        <v>12</v>
      </c>
      <c r="B20" s="101">
        <v>24093000</v>
      </c>
      <c r="C20" s="101">
        <v>150.69144311777987</v>
      </c>
      <c r="D20" s="102">
        <v>4.28591066988145E-2</v>
      </c>
      <c r="E20" s="106">
        <v>22631000</v>
      </c>
      <c r="F20" s="106">
        <v>142</v>
      </c>
      <c r="G20" s="107">
        <v>0</v>
      </c>
      <c r="H20" s="92">
        <v>22846000</v>
      </c>
      <c r="I20" s="92">
        <v>144</v>
      </c>
      <c r="J20" s="100">
        <v>0.1</v>
      </c>
      <c r="K20" s="106">
        <v>22432000</v>
      </c>
      <c r="L20" s="106">
        <v>142.17444764162303</v>
      </c>
      <c r="M20" s="108">
        <v>3.9457877666154662E-2</v>
      </c>
      <c r="N20" s="180">
        <v>21462000</v>
      </c>
      <c r="O20" s="180">
        <f t="shared" si="0"/>
        <v>136.63101604278074</v>
      </c>
      <c r="P20" s="181">
        <v>3.90468E-2</v>
      </c>
    </row>
    <row r="21" spans="1:16" ht="28.5" customHeight="1" x14ac:dyDescent="0.15">
      <c r="A21" s="12" t="s">
        <v>13</v>
      </c>
      <c r="B21" s="101">
        <v>1061665951</v>
      </c>
      <c r="C21" s="101">
        <v>6640.2678896443022</v>
      </c>
      <c r="D21" s="102">
        <v>1.8886006006893026</v>
      </c>
      <c r="E21" s="106">
        <v>487415022</v>
      </c>
      <c r="F21" s="106">
        <v>3058</v>
      </c>
      <c r="G21" s="107">
        <v>0.9</v>
      </c>
      <c r="H21" s="92">
        <v>506722915</v>
      </c>
      <c r="I21" s="92">
        <v>3197</v>
      </c>
      <c r="J21" s="100">
        <v>0.9</v>
      </c>
      <c r="K21" s="106">
        <v>492317521</v>
      </c>
      <c r="L21" s="106">
        <v>3120.3179213832095</v>
      </c>
      <c r="M21" s="108">
        <v>0.86598629264098304</v>
      </c>
      <c r="N21" s="180">
        <v>588494215</v>
      </c>
      <c r="O21" s="180">
        <f t="shared" si="0"/>
        <v>3746.4617710720654</v>
      </c>
      <c r="P21" s="181">
        <v>1.0706747000000001</v>
      </c>
    </row>
    <row r="22" spans="1:16" ht="28.5" customHeight="1" x14ac:dyDescent="0.15">
      <c r="A22" s="12" t="s">
        <v>14</v>
      </c>
      <c r="B22" s="101">
        <v>1158329042</v>
      </c>
      <c r="C22" s="101">
        <v>7244.854312215808</v>
      </c>
      <c r="D22" s="102">
        <v>2.0605548500981024</v>
      </c>
      <c r="E22" s="106">
        <v>1193542464</v>
      </c>
      <c r="F22" s="106">
        <v>7487</v>
      </c>
      <c r="G22" s="107">
        <v>2.2999999999999998</v>
      </c>
      <c r="H22" s="92">
        <v>1186946320</v>
      </c>
      <c r="I22" s="92">
        <v>7488</v>
      </c>
      <c r="J22" s="100">
        <v>2.1</v>
      </c>
      <c r="K22" s="106">
        <v>1226063838</v>
      </c>
      <c r="L22" s="106">
        <v>7770.8161974419754</v>
      </c>
      <c r="M22" s="108">
        <v>2.1566457262259306</v>
      </c>
      <c r="N22" s="180">
        <v>1207269111</v>
      </c>
      <c r="O22" s="180">
        <f t="shared" si="0"/>
        <v>7685.6958938120706</v>
      </c>
      <c r="P22" s="181">
        <v>2.1964404000000002</v>
      </c>
    </row>
    <row r="23" spans="1:16" ht="28.5" customHeight="1" x14ac:dyDescent="0.15">
      <c r="A23" s="12" t="s">
        <v>159</v>
      </c>
      <c r="B23" s="101">
        <v>8365215994</v>
      </c>
      <c r="C23" s="101">
        <v>52320.859591075976</v>
      </c>
      <c r="D23" s="102">
        <v>14.880906688476969</v>
      </c>
      <c r="E23" s="106">
        <v>8233986377</v>
      </c>
      <c r="F23" s="106">
        <v>51652</v>
      </c>
      <c r="G23" s="107">
        <v>15.8</v>
      </c>
      <c r="H23" s="92">
        <v>9021077455</v>
      </c>
      <c r="I23" s="92">
        <v>56910</v>
      </c>
      <c r="J23" s="100">
        <v>16.100000000000001</v>
      </c>
      <c r="K23" s="106">
        <v>8271770474</v>
      </c>
      <c r="L23" s="106">
        <v>52426.640431492349</v>
      </c>
      <c r="M23" s="108">
        <v>14.550040453174134</v>
      </c>
      <c r="N23" s="180">
        <v>8734430573</v>
      </c>
      <c r="O23" s="180">
        <f t="shared" si="0"/>
        <v>55604.982002801124</v>
      </c>
      <c r="P23" s="181">
        <v>15.8909527</v>
      </c>
    </row>
    <row r="24" spans="1:16" ht="28.5" customHeight="1" x14ac:dyDescent="0.15">
      <c r="A24" s="12" t="s">
        <v>160</v>
      </c>
      <c r="B24" s="101">
        <v>2857864088</v>
      </c>
      <c r="C24" s="101">
        <v>17874.721440053039</v>
      </c>
      <c r="D24" s="102">
        <v>5.0838626106463369</v>
      </c>
      <c r="E24" s="106">
        <v>2919481480</v>
      </c>
      <c r="F24" s="106">
        <v>18314</v>
      </c>
      <c r="G24" s="107">
        <v>5.6</v>
      </c>
      <c r="H24" s="92">
        <v>3146421285</v>
      </c>
      <c r="I24" s="92">
        <v>19849</v>
      </c>
      <c r="J24" s="100">
        <v>5.6</v>
      </c>
      <c r="K24" s="106">
        <v>3248761953</v>
      </c>
      <c r="L24" s="106">
        <v>20590.715771527084</v>
      </c>
      <c r="M24" s="108">
        <v>5.7145707787059425</v>
      </c>
      <c r="N24" s="180">
        <v>3475312252</v>
      </c>
      <c r="O24" s="180">
        <f t="shared" si="0"/>
        <v>22124.473211102624</v>
      </c>
      <c r="P24" s="181">
        <v>6.3227960000000003</v>
      </c>
    </row>
    <row r="25" spans="1:16" ht="28.5" customHeight="1" x14ac:dyDescent="0.15">
      <c r="A25" s="12" t="s">
        <v>161</v>
      </c>
      <c r="B25" s="101">
        <v>132966022</v>
      </c>
      <c r="C25" s="101">
        <v>831.64577847551027</v>
      </c>
      <c r="D25" s="102">
        <v>0.23653363733096402</v>
      </c>
      <c r="E25" s="106">
        <v>62577635</v>
      </c>
      <c r="F25" s="106">
        <v>393</v>
      </c>
      <c r="G25" s="107">
        <v>0.1</v>
      </c>
      <c r="H25" s="92">
        <v>93713232</v>
      </c>
      <c r="I25" s="92">
        <v>591</v>
      </c>
      <c r="J25" s="100">
        <v>0.2</v>
      </c>
      <c r="K25" s="106">
        <v>143562646</v>
      </c>
      <c r="L25" s="106">
        <v>909.90281281293971</v>
      </c>
      <c r="M25" s="108">
        <v>0.25252662817838217</v>
      </c>
      <c r="N25" s="180">
        <v>342144235</v>
      </c>
      <c r="O25" s="180">
        <f t="shared" si="0"/>
        <v>2178.1527565571682</v>
      </c>
      <c r="P25" s="181">
        <v>0.6224788</v>
      </c>
    </row>
    <row r="26" spans="1:16" ht="28.5" customHeight="1" x14ac:dyDescent="0.15">
      <c r="A26" s="12" t="s">
        <v>162</v>
      </c>
      <c r="B26" s="101">
        <v>139610350</v>
      </c>
      <c r="C26" s="101">
        <v>873.20321735268919</v>
      </c>
      <c r="D26" s="102">
        <v>0.24835325143854384</v>
      </c>
      <c r="E26" s="106">
        <v>206712678</v>
      </c>
      <c r="F26" s="106">
        <v>1297</v>
      </c>
      <c r="G26" s="107">
        <v>0.4</v>
      </c>
      <c r="H26" s="92">
        <v>128274100</v>
      </c>
      <c r="I26" s="92">
        <v>809</v>
      </c>
      <c r="J26" s="100">
        <v>0.2</v>
      </c>
      <c r="K26" s="106">
        <v>118194500</v>
      </c>
      <c r="L26" s="106">
        <v>749.11901532533057</v>
      </c>
      <c r="M26" s="108">
        <v>0.20790407105083444</v>
      </c>
      <c r="N26" s="180">
        <v>141832029</v>
      </c>
      <c r="O26" s="180">
        <f t="shared" si="0"/>
        <v>902.92862872421699</v>
      </c>
      <c r="P26" s="181">
        <v>0.25804159999999998</v>
      </c>
    </row>
    <row r="27" spans="1:16" ht="28.5" customHeight="1" x14ac:dyDescent="0.15">
      <c r="A27" s="12" t="s">
        <v>163</v>
      </c>
      <c r="B27" s="101">
        <v>694598148</v>
      </c>
      <c r="C27" s="101">
        <v>4344.415278672529</v>
      </c>
      <c r="D27" s="102">
        <v>1.2356226347043102</v>
      </c>
      <c r="E27" s="106">
        <v>720007487</v>
      </c>
      <c r="F27" s="106">
        <v>4517</v>
      </c>
      <c r="G27" s="107">
        <v>1.4</v>
      </c>
      <c r="H27" s="92">
        <v>454083820</v>
      </c>
      <c r="I27" s="92">
        <v>2865</v>
      </c>
      <c r="J27" s="100">
        <v>0.8</v>
      </c>
      <c r="K27" s="106">
        <v>1597454668</v>
      </c>
      <c r="L27" s="106">
        <v>10124.698424368416</v>
      </c>
      <c r="M27" s="108">
        <v>2.8099220251057289</v>
      </c>
      <c r="N27" s="180">
        <v>477744407</v>
      </c>
      <c r="O27" s="180">
        <f t="shared" si="0"/>
        <v>3041.4082442067738</v>
      </c>
      <c r="P27" s="181">
        <v>0.86918249999999997</v>
      </c>
    </row>
    <row r="28" spans="1:16" ht="28.5" customHeight="1" x14ac:dyDescent="0.15">
      <c r="A28" s="12" t="s">
        <v>164</v>
      </c>
      <c r="B28" s="101">
        <v>549165715</v>
      </c>
      <c r="C28" s="101">
        <v>3434.7974143592501</v>
      </c>
      <c r="D28" s="102">
        <v>0.97691246314347535</v>
      </c>
      <c r="E28" s="106">
        <v>532916279</v>
      </c>
      <c r="F28" s="106">
        <v>3343</v>
      </c>
      <c r="G28" s="107">
        <v>1</v>
      </c>
      <c r="H28" s="92">
        <v>401421532</v>
      </c>
      <c r="I28" s="92">
        <v>2532</v>
      </c>
      <c r="J28" s="100">
        <v>0.7</v>
      </c>
      <c r="K28" s="106">
        <v>353153407</v>
      </c>
      <c r="L28" s="106">
        <v>2238.2930890238181</v>
      </c>
      <c r="M28" s="108">
        <v>0.62119668022431029</v>
      </c>
      <c r="N28" s="180">
        <v>404587776</v>
      </c>
      <c r="O28" s="180">
        <f t="shared" si="0"/>
        <v>2575.6797555385792</v>
      </c>
      <c r="P28" s="181">
        <v>0.7360852</v>
      </c>
    </row>
    <row r="29" spans="1:16" ht="28.5" customHeight="1" x14ac:dyDescent="0.15">
      <c r="A29" s="12" t="s">
        <v>165</v>
      </c>
      <c r="B29" s="101">
        <v>1846878706</v>
      </c>
      <c r="C29" s="101">
        <v>11551.438902197231</v>
      </c>
      <c r="D29" s="102">
        <v>3.2854178192928427</v>
      </c>
      <c r="E29" s="106">
        <v>1986105850</v>
      </c>
      <c r="F29" s="106">
        <v>12459</v>
      </c>
      <c r="G29" s="107">
        <v>3.8</v>
      </c>
      <c r="H29" s="92">
        <v>1706327430</v>
      </c>
      <c r="I29" s="92">
        <v>10764</v>
      </c>
      <c r="J29" s="100">
        <v>3</v>
      </c>
      <c r="K29" s="106">
        <v>1716091479</v>
      </c>
      <c r="L29" s="106">
        <v>10876.620815322794</v>
      </c>
      <c r="M29" s="108">
        <v>3.0186041210018022</v>
      </c>
      <c r="N29" s="180">
        <v>1880970349</v>
      </c>
      <c r="O29" s="180">
        <f t="shared" si="0"/>
        <v>11974.601152279094</v>
      </c>
      <c r="P29" s="181">
        <v>3.4221362000000002</v>
      </c>
    </row>
    <row r="30" spans="1:16" ht="15" customHeight="1" x14ac:dyDescent="0.15">
      <c r="A30" s="12" t="s">
        <v>166</v>
      </c>
      <c r="B30" s="101">
        <v>8949155000</v>
      </c>
      <c r="C30" s="101">
        <v>55973.149115290558</v>
      </c>
      <c r="D30" s="102">
        <v>15.919677458565943</v>
      </c>
      <c r="E30" s="106">
        <v>5513716000</v>
      </c>
      <c r="F30" s="106">
        <v>34588</v>
      </c>
      <c r="G30" s="107">
        <v>10.6</v>
      </c>
      <c r="H30" s="92">
        <v>9129625000</v>
      </c>
      <c r="I30" s="92">
        <v>57595</v>
      </c>
      <c r="J30" s="100">
        <v>16.2</v>
      </c>
      <c r="K30" s="106">
        <v>8991483000</v>
      </c>
      <c r="L30" s="106">
        <v>56988.192270151732</v>
      </c>
      <c r="M30" s="108">
        <v>15.816014454855088</v>
      </c>
      <c r="N30" s="180">
        <v>6371378000</v>
      </c>
      <c r="O30" s="180">
        <f t="shared" si="0"/>
        <v>40561.357270180801</v>
      </c>
      <c r="P30" s="181">
        <v>11.591742099999999</v>
      </c>
    </row>
    <row r="31" spans="1:16" s="47" customFormat="1" ht="28.5" customHeight="1" x14ac:dyDescent="0.15">
      <c r="A31" s="12"/>
      <c r="B31" s="101"/>
      <c r="C31" s="101"/>
      <c r="D31" s="105"/>
      <c r="E31" s="106"/>
      <c r="F31" s="106"/>
      <c r="G31" s="107"/>
      <c r="H31" s="92"/>
      <c r="I31" s="92"/>
      <c r="J31" s="100"/>
      <c r="K31" s="106"/>
      <c r="L31" s="106"/>
      <c r="M31" s="108"/>
      <c r="N31" s="180"/>
      <c r="O31" s="180"/>
      <c r="P31" s="181"/>
    </row>
    <row r="32" spans="1:16" ht="15" customHeight="1" thickBot="1" x14ac:dyDescent="0.2">
      <c r="A32" s="67" t="s">
        <v>167</v>
      </c>
      <c r="B32" s="178">
        <v>56214424088</v>
      </c>
      <c r="C32" s="178">
        <v>351597.25604348182</v>
      </c>
      <c r="D32" s="179">
        <v>100</v>
      </c>
      <c r="E32" s="176">
        <v>52076052492</v>
      </c>
      <c r="F32" s="176">
        <v>326676</v>
      </c>
      <c r="G32" s="173">
        <v>100</v>
      </c>
      <c r="H32" s="174">
        <v>56307362846</v>
      </c>
      <c r="I32" s="174">
        <v>355218</v>
      </c>
      <c r="J32" s="175">
        <v>100</v>
      </c>
      <c r="K32" s="176">
        <v>56850498118</v>
      </c>
      <c r="L32" s="176">
        <v>360319.55100204085</v>
      </c>
      <c r="M32" s="177">
        <v>100</v>
      </c>
      <c r="N32" s="109">
        <v>54964801270</v>
      </c>
      <c r="O32" s="109">
        <f>N32/157080</f>
        <v>349915.97447160684</v>
      </c>
      <c r="P32" s="110">
        <v>100</v>
      </c>
    </row>
    <row r="33" spans="15:16" ht="15" customHeight="1" x14ac:dyDescent="0.15">
      <c r="O33"/>
      <c r="P33" s="10" t="s">
        <v>168</v>
      </c>
    </row>
  </sheetData>
  <sheetProtection selectLockedCells="1"/>
  <mergeCells count="21">
    <mergeCell ref="A4:A6"/>
    <mergeCell ref="B4:D4"/>
    <mergeCell ref="E4:G4"/>
    <mergeCell ref="H4:J4"/>
    <mergeCell ref="K4:M4"/>
    <mergeCell ref="F5:F6"/>
    <mergeCell ref="G5:G6"/>
    <mergeCell ref="H5:H6"/>
    <mergeCell ref="I5:I6"/>
    <mergeCell ref="J5:J6"/>
    <mergeCell ref="L5:L6"/>
    <mergeCell ref="M5:M6"/>
    <mergeCell ref="D5:D6"/>
    <mergeCell ref="C5:C6"/>
    <mergeCell ref="B5:B6"/>
    <mergeCell ref="N4:P4"/>
    <mergeCell ref="E5:E6"/>
    <mergeCell ref="K5:K6"/>
    <mergeCell ref="N5:N6"/>
    <mergeCell ref="O5:O6"/>
    <mergeCell ref="P5:P6"/>
  </mergeCells>
  <phoneticPr fontId="2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showGridLines="0" zoomScale="115" zoomScaleNormal="115" zoomScaleSheetLayoutView="110" workbookViewId="0"/>
  </sheetViews>
  <sheetFormatPr defaultRowHeight="15" customHeight="1" x14ac:dyDescent="0.15"/>
  <cols>
    <col min="1" max="1" width="10.125" style="3" customWidth="1"/>
    <col min="2" max="2" width="16.625" style="3" customWidth="1"/>
    <col min="3" max="4" width="8.625" style="3" customWidth="1"/>
    <col min="5" max="5" width="16.625" style="3" customWidth="1"/>
    <col min="6" max="7" width="8.625" style="3" customWidth="1"/>
    <col min="8" max="8" width="14.625" style="3" customWidth="1"/>
    <col min="9" max="10" width="7.625" style="3" customWidth="1"/>
    <col min="11" max="11" width="14.625" style="3" customWidth="1"/>
    <col min="12" max="13" width="7.625" style="3" customWidth="1"/>
    <col min="14" max="14" width="14.625" style="45" customWidth="1"/>
    <col min="15" max="16" width="7.625" style="45" customWidth="1"/>
    <col min="17" max="18" width="3.25" style="3" customWidth="1"/>
    <col min="19" max="16384" width="9" style="3"/>
  </cols>
  <sheetData>
    <row r="2" spans="1:16" ht="15" customHeight="1" x14ac:dyDescent="0.15">
      <c r="A2" s="2" t="s">
        <v>19</v>
      </c>
      <c r="B2" s="2"/>
      <c r="H2" s="2"/>
    </row>
    <row r="3" spans="1:16" ht="1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6"/>
      <c r="O3" s="46"/>
      <c r="P3" s="46"/>
    </row>
    <row r="4" spans="1:16" ht="15" customHeight="1" x14ac:dyDescent="0.15">
      <c r="A4" s="196" t="s">
        <v>115</v>
      </c>
      <c r="B4" s="199" t="s">
        <v>191</v>
      </c>
      <c r="C4" s="220"/>
      <c r="D4" s="220"/>
      <c r="E4" s="199" t="s">
        <v>192</v>
      </c>
      <c r="F4" s="220"/>
      <c r="G4" s="220"/>
      <c r="H4" s="199" t="s">
        <v>193</v>
      </c>
      <c r="I4" s="220"/>
      <c r="J4" s="220"/>
      <c r="K4" s="199" t="s">
        <v>213</v>
      </c>
      <c r="L4" s="220"/>
      <c r="M4" s="220"/>
      <c r="N4" s="211" t="s">
        <v>214</v>
      </c>
      <c r="O4" s="212"/>
      <c r="P4" s="212"/>
    </row>
    <row r="5" spans="1:16" ht="15" customHeight="1" x14ac:dyDescent="0.15">
      <c r="A5" s="197"/>
      <c r="B5" s="213" t="s">
        <v>20</v>
      </c>
      <c r="C5" s="206" t="s">
        <v>116</v>
      </c>
      <c r="D5" s="206" t="s">
        <v>117</v>
      </c>
      <c r="E5" s="213" t="s">
        <v>20</v>
      </c>
      <c r="F5" s="206" t="s">
        <v>116</v>
      </c>
      <c r="G5" s="206" t="s">
        <v>117</v>
      </c>
      <c r="H5" s="204" t="s">
        <v>20</v>
      </c>
      <c r="I5" s="221" t="s">
        <v>116</v>
      </c>
      <c r="J5" s="221" t="s">
        <v>117</v>
      </c>
      <c r="K5" s="204" t="s">
        <v>20</v>
      </c>
      <c r="L5" s="221" t="s">
        <v>116</v>
      </c>
      <c r="M5" s="221" t="s">
        <v>117</v>
      </c>
      <c r="N5" s="217" t="s">
        <v>20</v>
      </c>
      <c r="O5" s="218" t="s">
        <v>116</v>
      </c>
      <c r="P5" s="219" t="s">
        <v>117</v>
      </c>
    </row>
    <row r="6" spans="1:16" ht="15" customHeight="1" x14ac:dyDescent="0.15">
      <c r="A6" s="197"/>
      <c r="B6" s="214"/>
      <c r="C6" s="215"/>
      <c r="D6" s="207"/>
      <c r="E6" s="216"/>
      <c r="F6" s="214"/>
      <c r="G6" s="207"/>
      <c r="H6" s="204"/>
      <c r="I6" s="221"/>
      <c r="J6" s="221"/>
      <c r="K6" s="204"/>
      <c r="L6" s="221"/>
      <c r="M6" s="221"/>
      <c r="N6" s="217"/>
      <c r="O6" s="218"/>
      <c r="P6" s="219"/>
    </row>
    <row r="7" spans="1:16" ht="15" customHeight="1" x14ac:dyDescent="0.15">
      <c r="A7" s="7"/>
      <c r="B7" s="8" t="s">
        <v>4</v>
      </c>
      <c r="C7" s="9" t="s">
        <v>4</v>
      </c>
      <c r="D7" s="9" t="s">
        <v>21</v>
      </c>
      <c r="E7" s="9" t="s">
        <v>4</v>
      </c>
      <c r="F7" s="9" t="s">
        <v>4</v>
      </c>
      <c r="G7" s="9" t="s">
        <v>21</v>
      </c>
      <c r="H7" s="10" t="s">
        <v>4</v>
      </c>
      <c r="I7" s="10" t="s">
        <v>4</v>
      </c>
      <c r="J7" s="10" t="s">
        <v>21</v>
      </c>
      <c r="K7" s="10" t="s">
        <v>4</v>
      </c>
      <c r="L7" s="10" t="s">
        <v>4</v>
      </c>
      <c r="M7" s="10" t="s">
        <v>21</v>
      </c>
      <c r="N7" s="119" t="s">
        <v>4</v>
      </c>
      <c r="O7" s="119" t="s">
        <v>4</v>
      </c>
      <c r="P7" s="119" t="s">
        <v>21</v>
      </c>
    </row>
    <row r="8" spans="1:16" ht="21.95" customHeight="1" x14ac:dyDescent="0.15">
      <c r="A8" s="12" t="s">
        <v>118</v>
      </c>
      <c r="B8" s="114">
        <v>506004879</v>
      </c>
      <c r="C8" s="114">
        <v>3164.8447865001281</v>
      </c>
      <c r="D8" s="115">
        <v>0.90874852156609986</v>
      </c>
      <c r="E8" s="114">
        <v>460585718</v>
      </c>
      <c r="F8" s="114">
        <v>2889</v>
      </c>
      <c r="G8" s="115">
        <v>0.9</v>
      </c>
      <c r="H8" s="111">
        <v>457049148</v>
      </c>
      <c r="I8" s="111">
        <v>2883</v>
      </c>
      <c r="J8" s="112">
        <v>0.8</v>
      </c>
      <c r="K8" s="120">
        <v>422346599</v>
      </c>
      <c r="L8" s="120">
        <v>2676.8408713508852</v>
      </c>
      <c r="M8" s="121">
        <v>0.74823241655780748</v>
      </c>
      <c r="N8" s="188">
        <v>428074808</v>
      </c>
      <c r="O8" s="188">
        <f>N8/157080</f>
        <v>2725.2024955436718</v>
      </c>
      <c r="P8" s="189">
        <v>0.78577889999999995</v>
      </c>
    </row>
    <row r="9" spans="1:16" ht="21.95" customHeight="1" x14ac:dyDescent="0.15">
      <c r="A9" s="12" t="s">
        <v>119</v>
      </c>
      <c r="B9" s="114">
        <v>6485043658</v>
      </c>
      <c r="C9" s="114">
        <v>40561.183227735281</v>
      </c>
      <c r="D9" s="115">
        <v>11.646673937503897</v>
      </c>
      <c r="E9" s="114">
        <v>6168837376</v>
      </c>
      <c r="F9" s="114">
        <v>38697</v>
      </c>
      <c r="G9" s="115">
        <v>11.9</v>
      </c>
      <c r="H9" s="111">
        <v>7168745557</v>
      </c>
      <c r="I9" s="111">
        <v>45224</v>
      </c>
      <c r="J9" s="112">
        <v>12.8</v>
      </c>
      <c r="K9" s="120">
        <v>8636996990</v>
      </c>
      <c r="L9" s="120">
        <v>54741.453117671663</v>
      </c>
      <c r="M9" s="121">
        <v>15.301368934736489</v>
      </c>
      <c r="N9" s="188">
        <v>5523940649</v>
      </c>
      <c r="O9" s="188">
        <f t="shared" ref="O9:O19" si="0">N9/157080</f>
        <v>35166.416151005855</v>
      </c>
      <c r="P9" s="189">
        <v>10.139806999999999</v>
      </c>
    </row>
    <row r="10" spans="1:16" ht="21.95" customHeight="1" x14ac:dyDescent="0.15">
      <c r="A10" s="12" t="s">
        <v>120</v>
      </c>
      <c r="B10" s="114">
        <v>19372974368</v>
      </c>
      <c r="C10" s="114">
        <v>121169.69513957082</v>
      </c>
      <c r="D10" s="115">
        <v>34.792474432362042</v>
      </c>
      <c r="E10" s="114">
        <v>20630892599</v>
      </c>
      <c r="F10" s="114">
        <v>129419</v>
      </c>
      <c r="G10" s="115">
        <v>39.9</v>
      </c>
      <c r="H10" s="111">
        <v>21524639837</v>
      </c>
      <c r="I10" s="111">
        <v>135789</v>
      </c>
      <c r="J10" s="112">
        <v>38.5</v>
      </c>
      <c r="K10" s="120">
        <v>21601249175</v>
      </c>
      <c r="L10" s="120">
        <v>136909.13292727756</v>
      </c>
      <c r="M10" s="121">
        <v>38.268935772530263</v>
      </c>
      <c r="N10" s="188">
        <v>22293532330</v>
      </c>
      <c r="O10" s="188">
        <f t="shared" si="0"/>
        <v>141924.70289024702</v>
      </c>
      <c r="P10" s="189">
        <v>40.922256500000003</v>
      </c>
    </row>
    <row r="11" spans="1:16" ht="21.95" customHeight="1" x14ac:dyDescent="0.15">
      <c r="A11" s="12" t="s">
        <v>121</v>
      </c>
      <c r="B11" s="114">
        <v>7270768117</v>
      </c>
      <c r="C11" s="114">
        <v>45475.554730646785</v>
      </c>
      <c r="D11" s="115">
        <v>13.057778790654083</v>
      </c>
      <c r="E11" s="114">
        <v>7120450215</v>
      </c>
      <c r="F11" s="114">
        <v>44667</v>
      </c>
      <c r="G11" s="115">
        <v>13.8</v>
      </c>
      <c r="H11" s="111">
        <v>6613626792</v>
      </c>
      <c r="I11" s="111">
        <v>41723</v>
      </c>
      <c r="J11" s="112">
        <v>11.8</v>
      </c>
      <c r="K11" s="120">
        <v>7593349557</v>
      </c>
      <c r="L11" s="120">
        <v>48126.795605217456</v>
      </c>
      <c r="M11" s="121">
        <v>13.45243528006311</v>
      </c>
      <c r="N11" s="188">
        <v>6806275959</v>
      </c>
      <c r="O11" s="188">
        <f t="shared" si="0"/>
        <v>43329.997192513372</v>
      </c>
      <c r="P11" s="189">
        <v>12.493676000000001</v>
      </c>
    </row>
    <row r="12" spans="1:16" ht="21.95" customHeight="1" x14ac:dyDescent="0.15">
      <c r="A12" s="12" t="s">
        <v>122</v>
      </c>
      <c r="B12" s="114">
        <v>32228892</v>
      </c>
      <c r="C12" s="114">
        <v>201.57797889706848</v>
      </c>
      <c r="D12" s="115">
        <v>5.7880781731975167E-2</v>
      </c>
      <c r="E12" s="114">
        <v>37546913</v>
      </c>
      <c r="F12" s="114">
        <v>236</v>
      </c>
      <c r="G12" s="115">
        <v>0.1</v>
      </c>
      <c r="H12" s="111">
        <v>41207565</v>
      </c>
      <c r="I12" s="111">
        <v>260</v>
      </c>
      <c r="J12" s="112">
        <v>0.1</v>
      </c>
      <c r="K12" s="120">
        <v>42912386</v>
      </c>
      <c r="L12" s="120">
        <v>271.97952819784763</v>
      </c>
      <c r="M12" s="121">
        <v>7.6023906320224516E-2</v>
      </c>
      <c r="N12" s="188">
        <v>31211856</v>
      </c>
      <c r="O12" s="188">
        <f t="shared" si="0"/>
        <v>198.7003819709702</v>
      </c>
      <c r="P12" s="189">
        <v>5.7292799999999998E-2</v>
      </c>
    </row>
    <row r="13" spans="1:16" ht="21.95" customHeight="1" x14ac:dyDescent="0.15">
      <c r="A13" s="12" t="s">
        <v>123</v>
      </c>
      <c r="B13" s="114">
        <v>103181478</v>
      </c>
      <c r="C13" s="114">
        <v>645.35615418774978</v>
      </c>
      <c r="D13" s="115">
        <v>0.18530654441674874</v>
      </c>
      <c r="E13" s="114">
        <v>131751408</v>
      </c>
      <c r="F13" s="114">
        <v>826</v>
      </c>
      <c r="G13" s="115">
        <v>0.3</v>
      </c>
      <c r="H13" s="111">
        <v>125775948</v>
      </c>
      <c r="I13" s="111">
        <v>794</v>
      </c>
      <c r="J13" s="112">
        <v>0.2</v>
      </c>
      <c r="K13" s="120">
        <v>159387103</v>
      </c>
      <c r="L13" s="120">
        <v>1010.1985257767243</v>
      </c>
      <c r="M13" s="121">
        <v>0.28237139242558024</v>
      </c>
      <c r="N13" s="188">
        <v>106890769</v>
      </c>
      <c r="O13" s="188">
        <f t="shared" si="0"/>
        <v>680.48617901706132</v>
      </c>
      <c r="P13" s="189">
        <v>0.19620989999999999</v>
      </c>
    </row>
    <row r="14" spans="1:16" ht="21.95" customHeight="1" x14ac:dyDescent="0.15">
      <c r="A14" s="12" t="s">
        <v>124</v>
      </c>
      <c r="B14" s="114">
        <v>994858530</v>
      </c>
      <c r="C14" s="114">
        <v>6222.415954166484</v>
      </c>
      <c r="D14" s="115">
        <v>1.7866946660506873</v>
      </c>
      <c r="E14" s="114">
        <v>237612001</v>
      </c>
      <c r="F14" s="114">
        <v>1491</v>
      </c>
      <c r="G14" s="115">
        <v>0.5</v>
      </c>
      <c r="H14" s="111">
        <v>259695200</v>
      </c>
      <c r="I14" s="111">
        <v>1638</v>
      </c>
      <c r="J14" s="112">
        <v>0.4</v>
      </c>
      <c r="K14" s="120">
        <v>390539918</v>
      </c>
      <c r="L14" s="120">
        <v>2475.2495151415278</v>
      </c>
      <c r="M14" s="121">
        <v>0.69188346088097186</v>
      </c>
      <c r="N14" s="188">
        <v>824623605</v>
      </c>
      <c r="O14" s="188">
        <f t="shared" si="0"/>
        <v>5249.7046409472878</v>
      </c>
      <c r="P14" s="189">
        <v>1.5136883000000001</v>
      </c>
    </row>
    <row r="15" spans="1:16" ht="21.95" customHeight="1" x14ac:dyDescent="0.15">
      <c r="A15" s="12" t="s">
        <v>125</v>
      </c>
      <c r="B15" s="114">
        <v>6329717619</v>
      </c>
      <c r="C15" s="114">
        <v>39589.685075961796</v>
      </c>
      <c r="D15" s="115">
        <v>11.367719496232652</v>
      </c>
      <c r="E15" s="114">
        <v>5212475495</v>
      </c>
      <c r="F15" s="114">
        <v>32698</v>
      </c>
      <c r="G15" s="115">
        <v>10.1</v>
      </c>
      <c r="H15" s="111">
        <v>5911273575</v>
      </c>
      <c r="I15" s="111">
        <v>37292</v>
      </c>
      <c r="J15" s="112">
        <v>10.6</v>
      </c>
      <c r="K15" s="120">
        <v>5264334517</v>
      </c>
      <c r="L15" s="120">
        <v>33365.453466262727</v>
      </c>
      <c r="M15" s="121">
        <v>9.3263346894468278</v>
      </c>
      <c r="N15" s="188">
        <v>5735962083</v>
      </c>
      <c r="O15" s="188">
        <f t="shared" si="0"/>
        <v>36516.183365164245</v>
      </c>
      <c r="P15" s="189">
        <v>10.5289959</v>
      </c>
    </row>
    <row r="16" spans="1:16" ht="21.95" customHeight="1" x14ac:dyDescent="0.15">
      <c r="A16" s="12" t="s">
        <v>126</v>
      </c>
      <c r="B16" s="114">
        <v>3517967343</v>
      </c>
      <c r="C16" s="114">
        <v>22003.385869667196</v>
      </c>
      <c r="D16" s="115">
        <v>6.3180173839174998</v>
      </c>
      <c r="E16" s="114">
        <v>1649032547</v>
      </c>
      <c r="F16" s="114">
        <v>10344</v>
      </c>
      <c r="G16" s="115">
        <v>3.2</v>
      </c>
      <c r="H16" s="111">
        <v>1619210590</v>
      </c>
      <c r="I16" s="111">
        <v>10215</v>
      </c>
      <c r="J16" s="112">
        <v>2.9</v>
      </c>
      <c r="K16" s="120">
        <v>1761127135</v>
      </c>
      <c r="L16" s="120">
        <v>11162.057669637084</v>
      </c>
      <c r="M16" s="121">
        <v>3.1200260999061058</v>
      </c>
      <c r="N16" s="188">
        <v>3368777867</v>
      </c>
      <c r="O16" s="188">
        <f t="shared" si="0"/>
        <v>21446.25583778966</v>
      </c>
      <c r="P16" s="189">
        <v>6.1837662</v>
      </c>
    </row>
    <row r="17" spans="1:16" ht="21.95" customHeight="1" x14ac:dyDescent="0.15">
      <c r="A17" s="12" t="s">
        <v>127</v>
      </c>
      <c r="B17" s="114">
        <v>5810825795</v>
      </c>
      <c r="C17" s="114">
        <v>36344.237942745633</v>
      </c>
      <c r="D17" s="115">
        <v>10.435826944436256</v>
      </c>
      <c r="E17" s="114">
        <v>4440401323</v>
      </c>
      <c r="F17" s="114">
        <v>27855</v>
      </c>
      <c r="G17" s="115">
        <v>8.6</v>
      </c>
      <c r="H17" s="111">
        <v>6583679092</v>
      </c>
      <c r="I17" s="111">
        <v>41533</v>
      </c>
      <c r="J17" s="112">
        <v>11.8</v>
      </c>
      <c r="K17" s="120">
        <v>4792600202</v>
      </c>
      <c r="L17" s="120">
        <v>30375.592300574226</v>
      </c>
      <c r="M17" s="121">
        <v>8.4906066231585697</v>
      </c>
      <c r="N17" s="188">
        <v>4257928963</v>
      </c>
      <c r="O17" s="188">
        <f t="shared" si="0"/>
        <v>27106.754284441049</v>
      </c>
      <c r="P17" s="189">
        <v>7.8159019000000001</v>
      </c>
    </row>
    <row r="18" spans="1:16" ht="21.95" customHeight="1" x14ac:dyDescent="0.15">
      <c r="A18" s="12" t="s">
        <v>128</v>
      </c>
      <c r="B18" s="116">
        <v>27990103</v>
      </c>
      <c r="C18" s="116">
        <v>175.0661608801436</v>
      </c>
      <c r="D18" s="117">
        <v>5.0268220278826325E-2</v>
      </c>
      <c r="E18" s="116">
        <v>20388240</v>
      </c>
      <c r="F18" s="116">
        <v>128</v>
      </c>
      <c r="G18" s="117">
        <v>0</v>
      </c>
      <c r="H18" s="113" t="s">
        <v>66</v>
      </c>
      <c r="I18" s="113" t="s">
        <v>66</v>
      </c>
      <c r="J18" s="124" t="s">
        <v>66</v>
      </c>
      <c r="K18" s="120">
        <v>95467410</v>
      </c>
      <c r="L18" s="120">
        <v>605.07428158551886</v>
      </c>
      <c r="M18" s="121">
        <v>0.16913078276454879</v>
      </c>
      <c r="N18" s="188">
        <v>109488118</v>
      </c>
      <c r="O18" s="188">
        <f t="shared" si="0"/>
        <v>697.02137764196584</v>
      </c>
      <c r="P18" s="189">
        <v>0.20097760000000001</v>
      </c>
    </row>
    <row r="19" spans="1:16" ht="21.95" customHeight="1" x14ac:dyDescent="0.15">
      <c r="A19" s="12" t="s">
        <v>129</v>
      </c>
      <c r="B19" s="116">
        <v>5229947027</v>
      </c>
      <c r="C19" s="116">
        <v>32711.08890250996</v>
      </c>
      <c r="D19" s="117">
        <v>9.3926102808492278</v>
      </c>
      <c r="E19" s="116">
        <v>5564657125</v>
      </c>
      <c r="F19" s="116">
        <v>34907</v>
      </c>
      <c r="G19" s="117">
        <v>10.8</v>
      </c>
      <c r="H19" s="113">
        <v>5649306135</v>
      </c>
      <c r="I19" s="113">
        <v>35639</v>
      </c>
      <c r="J19" s="124">
        <v>10.1</v>
      </c>
      <c r="K19" s="120">
        <v>5685599350</v>
      </c>
      <c r="L19" s="120">
        <v>36035.438083890025</v>
      </c>
      <c r="M19" s="121">
        <v>10.072650641209496</v>
      </c>
      <c r="N19" s="188">
        <v>4991061952</v>
      </c>
      <c r="O19" s="188">
        <f t="shared" si="0"/>
        <v>31774.012936083524</v>
      </c>
      <c r="P19" s="189">
        <v>9.1616490000000006</v>
      </c>
    </row>
    <row r="20" spans="1:16" ht="21.95" customHeight="1" x14ac:dyDescent="0.15">
      <c r="A20" s="12" t="s">
        <v>130</v>
      </c>
      <c r="B20" s="117" t="s">
        <v>66</v>
      </c>
      <c r="C20" s="117" t="s">
        <v>66</v>
      </c>
      <c r="D20" s="117" t="s">
        <v>66</v>
      </c>
      <c r="E20" s="117" t="s">
        <v>66</v>
      </c>
      <c r="F20" s="117" t="s">
        <v>66</v>
      </c>
      <c r="G20" s="117" t="s">
        <v>66</v>
      </c>
      <c r="H20" s="124" t="s">
        <v>66</v>
      </c>
      <c r="I20" s="124" t="s">
        <v>66</v>
      </c>
      <c r="J20" s="124" t="s">
        <v>66</v>
      </c>
      <c r="K20" s="124" t="s">
        <v>66</v>
      </c>
      <c r="L20" s="124"/>
      <c r="M20" s="124"/>
      <c r="N20" s="190"/>
      <c r="O20" s="190"/>
      <c r="P20" s="190"/>
    </row>
    <row r="21" spans="1:16" ht="18" customHeight="1" x14ac:dyDescent="0.15">
      <c r="A21" s="12"/>
      <c r="B21" s="118"/>
      <c r="C21" s="116"/>
      <c r="D21" s="116"/>
      <c r="E21" s="118"/>
      <c r="F21" s="116"/>
      <c r="G21" s="116"/>
      <c r="H21" s="125"/>
      <c r="I21" s="113"/>
      <c r="J21" s="113"/>
      <c r="K21" s="120"/>
      <c r="L21" s="120"/>
      <c r="M21" s="121"/>
      <c r="N21" s="188"/>
      <c r="O21" s="188"/>
      <c r="P21" s="189"/>
    </row>
    <row r="22" spans="1:16" s="47" customFormat="1" ht="24.75" customHeight="1" thickBot="1" x14ac:dyDescent="0.2">
      <c r="A22" s="67" t="s">
        <v>131</v>
      </c>
      <c r="B22" s="182">
        <v>55681507809</v>
      </c>
      <c r="C22" s="182">
        <v>348264.09192346904</v>
      </c>
      <c r="D22" s="183">
        <v>99.999999999999986</v>
      </c>
      <c r="E22" s="182">
        <v>51674630960</v>
      </c>
      <c r="F22" s="182">
        <v>324158</v>
      </c>
      <c r="G22" s="183">
        <v>100</v>
      </c>
      <c r="H22" s="184">
        <v>55954209439</v>
      </c>
      <c r="I22" s="184">
        <v>352990</v>
      </c>
      <c r="J22" s="185">
        <v>100</v>
      </c>
      <c r="K22" s="186">
        <v>56445910342</v>
      </c>
      <c r="L22" s="186">
        <v>357755.26589258324</v>
      </c>
      <c r="M22" s="187">
        <v>100</v>
      </c>
      <c r="N22" s="122">
        <v>54477768959</v>
      </c>
      <c r="O22" s="122">
        <f>N22/157080</f>
        <v>346815.43773236568</v>
      </c>
      <c r="P22" s="123">
        <v>100</v>
      </c>
    </row>
    <row r="23" spans="1:16" ht="1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P23" s="119" t="s">
        <v>168</v>
      </c>
    </row>
  </sheetData>
  <sheetProtection selectLockedCells="1"/>
  <mergeCells count="21">
    <mergeCell ref="A4:A6"/>
    <mergeCell ref="B4:D4"/>
    <mergeCell ref="E4:G4"/>
    <mergeCell ref="H4:J4"/>
    <mergeCell ref="K4:M4"/>
    <mergeCell ref="F5:F6"/>
    <mergeCell ref="G5:G6"/>
    <mergeCell ref="H5:H6"/>
    <mergeCell ref="I5:I6"/>
    <mergeCell ref="J5:J6"/>
    <mergeCell ref="L5:L6"/>
    <mergeCell ref="M5:M6"/>
    <mergeCell ref="N4:P4"/>
    <mergeCell ref="B5:B6"/>
    <mergeCell ref="C5:C6"/>
    <mergeCell ref="D5:D6"/>
    <mergeCell ref="E5:E6"/>
    <mergeCell ref="K5:K6"/>
    <mergeCell ref="N5:N6"/>
    <mergeCell ref="O5:O6"/>
    <mergeCell ref="P5:P6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showGridLines="0" zoomScaleNormal="100" zoomScaleSheetLayoutView="120" workbookViewId="0"/>
  </sheetViews>
  <sheetFormatPr defaultRowHeight="15" customHeight="1" x14ac:dyDescent="0.15"/>
  <cols>
    <col min="1" max="1" width="9.125" style="3" customWidth="1"/>
    <col min="2" max="7" width="12.125" style="3" customWidth="1"/>
    <col min="8" max="12" width="4.5" style="3" customWidth="1"/>
    <col min="13" max="19" width="7.375" style="3" customWidth="1"/>
    <col min="20" max="16384" width="9" style="3"/>
  </cols>
  <sheetData>
    <row r="2" spans="1:8" ht="15" customHeight="1" x14ac:dyDescent="0.15">
      <c r="A2" s="2" t="s">
        <v>22</v>
      </c>
      <c r="B2" s="2"/>
      <c r="G2" s="3" t="s">
        <v>15</v>
      </c>
    </row>
    <row r="3" spans="1:8" ht="15" customHeight="1" thickBot="1" x14ac:dyDescent="0.2">
      <c r="A3" s="4"/>
      <c r="B3" s="4"/>
      <c r="C3" s="4"/>
      <c r="D3" s="4"/>
      <c r="E3" s="4"/>
      <c r="F3" s="4"/>
      <c r="G3" s="4"/>
    </row>
    <row r="4" spans="1:8" ht="15" customHeight="1" x14ac:dyDescent="0.15">
      <c r="A4" s="223" t="s">
        <v>23</v>
      </c>
      <c r="B4" s="199" t="s">
        <v>24</v>
      </c>
      <c r="C4" s="208"/>
      <c r="D4" s="199" t="s">
        <v>25</v>
      </c>
      <c r="E4" s="208"/>
      <c r="F4" s="199" t="s">
        <v>26</v>
      </c>
      <c r="G4" s="208"/>
    </row>
    <row r="5" spans="1:8" ht="15" customHeight="1" x14ac:dyDescent="0.15">
      <c r="A5" s="224"/>
      <c r="B5" s="18" t="s">
        <v>27</v>
      </c>
      <c r="C5" s="18" t="s">
        <v>28</v>
      </c>
      <c r="D5" s="18" t="s">
        <v>27</v>
      </c>
      <c r="E5" s="18" t="s">
        <v>28</v>
      </c>
      <c r="F5" s="18" t="s">
        <v>27</v>
      </c>
      <c r="G5" s="18" t="s">
        <v>28</v>
      </c>
    </row>
    <row r="6" spans="1:8" ht="20.100000000000001" customHeight="1" x14ac:dyDescent="0.15">
      <c r="A6" s="43" t="s">
        <v>209</v>
      </c>
      <c r="B6" s="129">
        <v>20492949516</v>
      </c>
      <c r="C6" s="130">
        <v>20122632561</v>
      </c>
      <c r="D6" s="21" t="s">
        <v>66</v>
      </c>
      <c r="E6" s="21" t="s">
        <v>66</v>
      </c>
      <c r="F6" s="130">
        <v>8311287</v>
      </c>
      <c r="G6" s="130">
        <v>8311287</v>
      </c>
    </row>
    <row r="7" spans="1:8" ht="20.100000000000001" customHeight="1" x14ac:dyDescent="0.15">
      <c r="A7" s="43" t="s">
        <v>169</v>
      </c>
      <c r="B7" s="129">
        <v>20637787166</v>
      </c>
      <c r="C7" s="130">
        <v>19633058557</v>
      </c>
      <c r="D7" s="22" t="s">
        <v>66</v>
      </c>
      <c r="E7" s="22" t="s">
        <v>66</v>
      </c>
      <c r="F7" s="130">
        <v>5566012</v>
      </c>
      <c r="G7" s="130">
        <v>5566012</v>
      </c>
    </row>
    <row r="8" spans="1:8" ht="20.100000000000001" customHeight="1" x14ac:dyDescent="0.15">
      <c r="A8" s="43" t="s">
        <v>170</v>
      </c>
      <c r="B8" s="128">
        <v>19800718858</v>
      </c>
      <c r="C8" s="126">
        <v>19652312696</v>
      </c>
      <c r="D8" s="22" t="s">
        <v>66</v>
      </c>
      <c r="E8" s="22" t="s">
        <v>66</v>
      </c>
      <c r="F8" s="126">
        <v>6109466</v>
      </c>
      <c r="G8" s="126">
        <v>6109466</v>
      </c>
    </row>
    <row r="9" spans="1:8" ht="20.100000000000001" customHeight="1" x14ac:dyDescent="0.15">
      <c r="A9" s="43" t="s">
        <v>215</v>
      </c>
      <c r="B9" s="128">
        <v>16425420682</v>
      </c>
      <c r="C9" s="126">
        <v>16050096482</v>
      </c>
      <c r="D9" s="22" t="s">
        <v>66</v>
      </c>
      <c r="E9" s="22" t="s">
        <v>66</v>
      </c>
      <c r="F9" s="126">
        <v>6704700</v>
      </c>
      <c r="G9" s="126">
        <v>6704700</v>
      </c>
    </row>
    <row r="10" spans="1:8" s="47" customFormat="1" ht="19.5" customHeight="1" thickBot="1" x14ac:dyDescent="0.2">
      <c r="A10" s="97" t="s">
        <v>210</v>
      </c>
      <c r="B10" s="131">
        <v>16113931547</v>
      </c>
      <c r="C10" s="132">
        <v>16057292137</v>
      </c>
      <c r="D10" s="133" t="s">
        <v>66</v>
      </c>
      <c r="E10" s="133" t="s">
        <v>66</v>
      </c>
      <c r="F10" s="133">
        <v>15553095</v>
      </c>
      <c r="G10" s="133">
        <v>15553095</v>
      </c>
    </row>
    <row r="11" spans="1:8" ht="15" customHeight="1" x14ac:dyDescent="0.15">
      <c r="A11" s="36" t="s">
        <v>135</v>
      </c>
      <c r="B11" s="2"/>
      <c r="C11" s="6"/>
      <c r="G11" s="34"/>
    </row>
    <row r="12" spans="1:8" ht="15" customHeight="1" thickBot="1" x14ac:dyDescent="0.2">
      <c r="D12" s="6"/>
      <c r="E12" s="5" t="s">
        <v>136</v>
      </c>
      <c r="F12" s="6"/>
      <c r="G12" s="6"/>
      <c r="H12" s="6"/>
    </row>
    <row r="13" spans="1:8" ht="15" customHeight="1" x14ac:dyDescent="0.15">
      <c r="A13" s="223" t="s">
        <v>23</v>
      </c>
      <c r="B13" s="199" t="s">
        <v>96</v>
      </c>
      <c r="C13" s="208"/>
      <c r="D13" s="199" t="s">
        <v>76</v>
      </c>
      <c r="E13" s="208"/>
      <c r="F13" s="222"/>
      <c r="G13" s="222"/>
    </row>
    <row r="14" spans="1:8" ht="15" customHeight="1" x14ac:dyDescent="0.15">
      <c r="A14" s="224"/>
      <c r="B14" s="18" t="s">
        <v>27</v>
      </c>
      <c r="C14" s="18" t="s">
        <v>28</v>
      </c>
      <c r="D14" s="18" t="s">
        <v>27</v>
      </c>
      <c r="E14" s="18" t="s">
        <v>28</v>
      </c>
      <c r="F14" s="139"/>
      <c r="G14" s="139"/>
      <c r="H14" s="6"/>
    </row>
    <row r="15" spans="1:8" ht="20.100000000000001" customHeight="1" x14ac:dyDescent="0.15">
      <c r="A15" s="43" t="s">
        <v>216</v>
      </c>
      <c r="B15" s="134">
        <v>2686272800</v>
      </c>
      <c r="C15" s="21">
        <v>2610276442</v>
      </c>
      <c r="D15" s="19">
        <v>2296250108</v>
      </c>
      <c r="E15" s="19">
        <v>2249804108</v>
      </c>
      <c r="F15" s="21"/>
      <c r="G15" s="21"/>
    </row>
    <row r="16" spans="1:8" ht="20.100000000000001" customHeight="1" x14ac:dyDescent="0.15">
      <c r="A16" s="43" t="s">
        <v>169</v>
      </c>
      <c r="B16" s="134">
        <v>2937731454</v>
      </c>
      <c r="C16" s="21">
        <v>2853333950</v>
      </c>
      <c r="D16" s="21">
        <v>2156170479</v>
      </c>
      <c r="E16" s="21">
        <v>2155947011</v>
      </c>
      <c r="F16" s="21"/>
      <c r="G16" s="21"/>
    </row>
    <row r="17" spans="1:8" ht="19.5" customHeight="1" x14ac:dyDescent="0.15">
      <c r="A17" s="43" t="s">
        <v>170</v>
      </c>
      <c r="B17" s="137">
        <v>3085484736</v>
      </c>
      <c r="C17" s="136">
        <v>2999201350</v>
      </c>
      <c r="D17" s="136">
        <v>3069280959</v>
      </c>
      <c r="E17" s="136">
        <v>2922459037</v>
      </c>
      <c r="F17" s="37"/>
      <c r="G17" s="37"/>
    </row>
    <row r="18" spans="1:8" ht="19.5" customHeight="1" x14ac:dyDescent="0.15">
      <c r="A18" s="43" t="s">
        <v>215</v>
      </c>
      <c r="B18" s="137">
        <v>3224988435</v>
      </c>
      <c r="C18" s="136">
        <v>3134277903</v>
      </c>
      <c r="D18" s="136">
        <v>2102660685</v>
      </c>
      <c r="E18" s="136">
        <v>2101460685</v>
      </c>
      <c r="F18" s="37"/>
      <c r="G18" s="37"/>
    </row>
    <row r="19" spans="1:8" s="47" customFormat="1" ht="19.5" customHeight="1" thickBot="1" x14ac:dyDescent="0.2">
      <c r="A19" s="97" t="s">
        <v>210</v>
      </c>
      <c r="B19" s="131">
        <v>3342380848</v>
      </c>
      <c r="C19" s="132">
        <v>3256368308</v>
      </c>
      <c r="D19" s="132">
        <v>987181446</v>
      </c>
      <c r="E19" s="132">
        <v>987181446</v>
      </c>
      <c r="F19" s="49"/>
      <c r="G19" s="49"/>
    </row>
    <row r="20" spans="1:8" ht="15" customHeight="1" x14ac:dyDescent="0.15">
      <c r="A20" s="2"/>
      <c r="B20" s="34"/>
      <c r="D20" s="6"/>
      <c r="E20" s="22" t="s">
        <v>168</v>
      </c>
      <c r="F20" s="6"/>
      <c r="G20" s="6"/>
    </row>
    <row r="21" spans="1:8" ht="15" customHeight="1" thickBot="1" x14ac:dyDescent="0.2">
      <c r="A21" s="2" t="s">
        <v>135</v>
      </c>
      <c r="B21" s="4"/>
      <c r="C21" s="4"/>
      <c r="D21" s="4"/>
      <c r="E21" s="4"/>
      <c r="F21" s="6"/>
    </row>
    <row r="22" spans="1:8" ht="15" customHeight="1" x14ac:dyDescent="0.15">
      <c r="A22" s="223" t="s">
        <v>23</v>
      </c>
      <c r="B22" s="199" t="s">
        <v>137</v>
      </c>
      <c r="C22" s="220"/>
      <c r="D22" s="199" t="s">
        <v>29</v>
      </c>
      <c r="E22" s="208"/>
      <c r="F22" s="6"/>
    </row>
    <row r="23" spans="1:8" ht="15" customHeight="1" x14ac:dyDescent="0.15">
      <c r="A23" s="224"/>
      <c r="B23" s="18" t="s">
        <v>27</v>
      </c>
      <c r="C23" s="18" t="s">
        <v>28</v>
      </c>
      <c r="D23" s="18" t="s">
        <v>30</v>
      </c>
      <c r="E23" s="18" t="s">
        <v>31</v>
      </c>
    </row>
    <row r="24" spans="1:8" ht="20.100000000000001" customHeight="1" x14ac:dyDescent="0.15">
      <c r="A24" s="43" t="s">
        <v>217</v>
      </c>
      <c r="B24" s="130">
        <v>11300974390</v>
      </c>
      <c r="C24" s="130">
        <v>11161201393</v>
      </c>
      <c r="D24" s="135">
        <v>3809200870</v>
      </c>
      <c r="E24" s="135">
        <v>3809117970</v>
      </c>
    </row>
    <row r="25" spans="1:8" ht="20.100000000000001" customHeight="1" x14ac:dyDescent="0.15">
      <c r="A25" s="43" t="s">
        <v>169</v>
      </c>
      <c r="B25" s="130">
        <v>11613370229</v>
      </c>
      <c r="C25" s="130">
        <v>11378395752</v>
      </c>
      <c r="D25" s="135">
        <v>1711434792</v>
      </c>
      <c r="E25" s="135">
        <v>1711369292</v>
      </c>
    </row>
    <row r="26" spans="1:8" ht="20.100000000000001" customHeight="1" x14ac:dyDescent="0.15">
      <c r="A26" s="43" t="s">
        <v>170</v>
      </c>
      <c r="B26" s="126">
        <v>12398726737</v>
      </c>
      <c r="C26" s="126">
        <v>12091894103</v>
      </c>
      <c r="D26" s="127">
        <v>4069091376</v>
      </c>
      <c r="E26" s="127">
        <v>4069032753</v>
      </c>
    </row>
    <row r="27" spans="1:8" ht="20.100000000000001" customHeight="1" x14ac:dyDescent="0.15">
      <c r="A27" s="43" t="s">
        <v>215</v>
      </c>
      <c r="B27" s="126">
        <v>12751911869</v>
      </c>
      <c r="C27" s="126">
        <v>12552887998</v>
      </c>
      <c r="D27" s="127">
        <v>2355149375</v>
      </c>
      <c r="E27" s="127">
        <v>2354962561</v>
      </c>
    </row>
    <row r="28" spans="1:8" s="47" customFormat="1" ht="19.5" customHeight="1" thickBot="1" x14ac:dyDescent="0.2">
      <c r="A28" s="97" t="s">
        <v>218</v>
      </c>
      <c r="B28" s="132">
        <v>13103828528</v>
      </c>
      <c r="C28" s="132">
        <v>13098686029</v>
      </c>
      <c r="D28" s="132">
        <v>3060136185</v>
      </c>
      <c r="E28" s="132">
        <v>3060007125</v>
      </c>
      <c r="F28" s="49"/>
    </row>
    <row r="29" spans="1:8" ht="15" customHeight="1" x14ac:dyDescent="0.15">
      <c r="A29" s="32"/>
      <c r="B29" s="34"/>
      <c r="C29" s="6"/>
      <c r="D29" s="6"/>
      <c r="E29" s="6"/>
      <c r="F29" s="6"/>
      <c r="G29" s="6"/>
      <c r="H29" s="6"/>
    </row>
    <row r="30" spans="1:8" ht="15" customHeight="1" x14ac:dyDescent="0.15">
      <c r="A30" s="6"/>
      <c r="B30" s="6"/>
      <c r="C30" s="22"/>
      <c r="D30" s="6"/>
      <c r="E30" s="6"/>
      <c r="F30" s="6"/>
      <c r="G30" s="22"/>
    </row>
    <row r="31" spans="1:8" ht="19.5" customHeight="1" x14ac:dyDescent="0.15">
      <c r="A31" s="139"/>
      <c r="B31" s="222"/>
      <c r="C31" s="225"/>
      <c r="D31" s="222"/>
      <c r="E31" s="225"/>
      <c r="F31" s="222"/>
      <c r="G31" s="222"/>
    </row>
    <row r="32" spans="1:8" ht="19.5" customHeight="1" x14ac:dyDescent="0.15">
      <c r="A32" s="139"/>
      <c r="B32" s="139"/>
      <c r="C32" s="139"/>
      <c r="D32" s="139"/>
      <c r="E32" s="139"/>
      <c r="F32" s="139"/>
      <c r="G32" s="139"/>
    </row>
    <row r="33" spans="1:7" ht="19.5" customHeight="1" x14ac:dyDescent="0.15">
      <c r="A33" s="139"/>
      <c r="B33" s="23"/>
      <c r="C33" s="19"/>
      <c r="D33" s="24"/>
      <c r="E33" s="21"/>
      <c r="F33" s="24"/>
      <c r="G33" s="21"/>
    </row>
    <row r="34" spans="1:7" ht="19.5" customHeight="1" x14ac:dyDescent="0.15">
      <c r="A34" s="139"/>
      <c r="B34" s="24"/>
      <c r="C34" s="21"/>
      <c r="D34" s="23"/>
      <c r="E34" s="19"/>
      <c r="F34" s="23"/>
      <c r="G34" s="19"/>
    </row>
    <row r="35" spans="1:7" ht="19.5" customHeight="1" x14ac:dyDescent="0.15">
      <c r="A35" s="139"/>
      <c r="B35" s="24"/>
      <c r="C35" s="21"/>
      <c r="D35" s="24"/>
      <c r="E35" s="21"/>
      <c r="F35" s="24"/>
      <c r="G35" s="21"/>
    </row>
    <row r="36" spans="1:7" ht="19.5" customHeight="1" x14ac:dyDescent="0.15">
      <c r="A36" s="30"/>
      <c r="B36" s="33"/>
      <c r="C36" s="31"/>
      <c r="D36" s="25"/>
      <c r="E36" s="25"/>
      <c r="F36" s="26"/>
      <c r="G36" s="26"/>
    </row>
    <row r="37" spans="1:7" ht="19.5" customHeight="1" x14ac:dyDescent="0.15">
      <c r="A37" s="141"/>
      <c r="B37" s="33"/>
      <c r="C37" s="31"/>
      <c r="D37" s="6"/>
      <c r="E37" s="6"/>
      <c r="F37" s="6"/>
      <c r="G37" s="22"/>
    </row>
    <row r="38" spans="1:7" ht="15" customHeight="1" x14ac:dyDescent="0.15">
      <c r="A38" s="6"/>
      <c r="B38" s="6"/>
      <c r="C38" s="22"/>
      <c r="D38" s="6"/>
    </row>
  </sheetData>
  <sheetProtection selectLockedCells="1"/>
  <mergeCells count="14">
    <mergeCell ref="F31:G31"/>
    <mergeCell ref="A4:A5"/>
    <mergeCell ref="B4:C4"/>
    <mergeCell ref="D4:E4"/>
    <mergeCell ref="F4:G4"/>
    <mergeCell ref="A13:A14"/>
    <mergeCell ref="B13:C13"/>
    <mergeCell ref="D13:E13"/>
    <mergeCell ref="F13:G13"/>
    <mergeCell ref="A22:A23"/>
    <mergeCell ref="B22:C22"/>
    <mergeCell ref="D22:E22"/>
    <mergeCell ref="B31:C31"/>
    <mergeCell ref="D31:E31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customHeight="1" x14ac:dyDescent="0.15"/>
  <cols>
    <col min="1" max="1" width="8.625" style="3" customWidth="1"/>
    <col min="2" max="2" width="22" style="3" customWidth="1"/>
    <col min="3" max="3" width="29.375" style="3" customWidth="1"/>
    <col min="4" max="7" width="29.75" style="3" customWidth="1"/>
    <col min="8" max="9" width="5.375" style="3" customWidth="1"/>
    <col min="10" max="16384" width="9" style="3"/>
  </cols>
  <sheetData>
    <row r="2" spans="1:7" ht="15" customHeight="1" x14ac:dyDescent="0.15">
      <c r="A2" s="2" t="s">
        <v>32</v>
      </c>
      <c r="E2" s="2"/>
    </row>
    <row r="3" spans="1:7" ht="15" customHeight="1" thickBot="1" x14ac:dyDescent="0.2">
      <c r="A3" s="4"/>
      <c r="B3" s="4"/>
      <c r="C3" s="4"/>
      <c r="D3" s="4" t="s">
        <v>33</v>
      </c>
      <c r="E3" s="4"/>
      <c r="F3" s="4"/>
      <c r="G3" s="10" t="s">
        <v>34</v>
      </c>
    </row>
    <row r="4" spans="1:7" ht="15" customHeight="1" x14ac:dyDescent="0.15">
      <c r="A4" s="196" t="s">
        <v>35</v>
      </c>
      <c r="B4" s="198"/>
      <c r="C4" s="157" t="s">
        <v>194</v>
      </c>
      <c r="D4" s="157" t="s">
        <v>195</v>
      </c>
      <c r="E4" s="157" t="s">
        <v>219</v>
      </c>
      <c r="F4" s="159" t="s">
        <v>196</v>
      </c>
      <c r="G4" s="156" t="s">
        <v>220</v>
      </c>
    </row>
    <row r="5" spans="1:7" ht="15" customHeight="1" x14ac:dyDescent="0.15">
      <c r="A5" s="80"/>
      <c r="B5" s="80"/>
      <c r="C5" s="81"/>
      <c r="D5" s="85"/>
      <c r="E5" s="42"/>
      <c r="F5" s="165"/>
      <c r="G5" s="149"/>
    </row>
    <row r="6" spans="1:7" ht="15" customHeight="1" x14ac:dyDescent="0.15">
      <c r="A6" s="226" t="s">
        <v>41</v>
      </c>
      <c r="B6" s="14" t="s">
        <v>36</v>
      </c>
      <c r="C6" s="82">
        <v>3431872496</v>
      </c>
      <c r="D6" s="39">
        <v>3485120485</v>
      </c>
      <c r="E6" s="39">
        <v>3458625760</v>
      </c>
      <c r="F6" s="166">
        <v>3390167441</v>
      </c>
      <c r="G6" s="146">
        <v>3348493659</v>
      </c>
    </row>
    <row r="7" spans="1:7" ht="15" customHeight="1" x14ac:dyDescent="0.15">
      <c r="A7" s="227"/>
      <c r="B7" s="14" t="s">
        <v>37</v>
      </c>
      <c r="C7" s="82">
        <v>3131460564</v>
      </c>
      <c r="D7" s="39">
        <v>3101454815</v>
      </c>
      <c r="E7" s="39">
        <v>3092660748</v>
      </c>
      <c r="F7" s="166">
        <v>3137519874</v>
      </c>
      <c r="G7" s="146">
        <v>3058553295</v>
      </c>
    </row>
    <row r="8" spans="1:7" ht="15" customHeight="1" x14ac:dyDescent="0.15">
      <c r="A8" s="227"/>
      <c r="B8" s="35" t="s">
        <v>74</v>
      </c>
      <c r="C8" s="40">
        <v>300411932</v>
      </c>
      <c r="D8" s="39">
        <v>383665670</v>
      </c>
      <c r="E8" s="39">
        <v>365965012</v>
      </c>
      <c r="F8" s="167">
        <v>252647567</v>
      </c>
      <c r="G8" s="147">
        <v>289940364</v>
      </c>
    </row>
    <row r="9" spans="1:7" ht="15" customHeight="1" x14ac:dyDescent="0.15">
      <c r="A9" s="227"/>
      <c r="B9" s="15"/>
      <c r="C9" s="83"/>
      <c r="D9" s="16"/>
      <c r="E9" s="16"/>
      <c r="F9" s="168"/>
      <c r="G9" s="148"/>
    </row>
    <row r="10" spans="1:7" ht="15" customHeight="1" x14ac:dyDescent="0.15">
      <c r="A10" s="227"/>
      <c r="B10" s="14" t="s">
        <v>38</v>
      </c>
      <c r="C10" s="82">
        <v>232946784</v>
      </c>
      <c r="D10" s="39">
        <v>495484167</v>
      </c>
      <c r="E10" s="39">
        <v>521278020</v>
      </c>
      <c r="F10" s="166">
        <v>596784279</v>
      </c>
      <c r="G10" s="146">
        <v>394954481</v>
      </c>
    </row>
    <row r="11" spans="1:7" ht="15" customHeight="1" x14ac:dyDescent="0.15">
      <c r="A11" s="227"/>
      <c r="B11" s="14" t="s">
        <v>39</v>
      </c>
      <c r="C11" s="82">
        <v>913674361</v>
      </c>
      <c r="D11" s="39">
        <v>1190725062</v>
      </c>
      <c r="E11" s="39">
        <v>904801555</v>
      </c>
      <c r="F11" s="166">
        <v>937551633</v>
      </c>
      <c r="G11" s="146">
        <v>872355756</v>
      </c>
    </row>
    <row r="12" spans="1:7" ht="15" customHeight="1" x14ac:dyDescent="0.15">
      <c r="A12" s="227"/>
      <c r="B12" s="35" t="s">
        <v>75</v>
      </c>
      <c r="C12" s="82">
        <v>680727577</v>
      </c>
      <c r="D12" s="39">
        <v>695240895</v>
      </c>
      <c r="E12" s="39">
        <v>383523535</v>
      </c>
      <c r="F12" s="166">
        <v>340767354</v>
      </c>
      <c r="G12" s="146">
        <v>477401275</v>
      </c>
    </row>
    <row r="13" spans="1:7" ht="15" customHeight="1" x14ac:dyDescent="0.15">
      <c r="A13" s="227"/>
      <c r="B13" s="15"/>
      <c r="C13" s="28"/>
      <c r="D13" s="16"/>
      <c r="E13" s="16"/>
      <c r="F13" s="168"/>
      <c r="G13" s="148"/>
    </row>
    <row r="14" spans="1:7" ht="15" customHeight="1" x14ac:dyDescent="0.15">
      <c r="A14" s="227"/>
      <c r="B14" s="15" t="s">
        <v>40</v>
      </c>
      <c r="C14" s="29" t="s">
        <v>144</v>
      </c>
      <c r="D14" s="16" t="s">
        <v>171</v>
      </c>
      <c r="E14" s="16" t="s">
        <v>181</v>
      </c>
      <c r="F14" s="168" t="s">
        <v>202</v>
      </c>
      <c r="G14" s="148" t="s">
        <v>226</v>
      </c>
    </row>
    <row r="15" spans="1:7" ht="15" customHeight="1" x14ac:dyDescent="0.15">
      <c r="A15" s="227"/>
      <c r="B15" s="15"/>
      <c r="C15" s="29" t="s">
        <v>111</v>
      </c>
      <c r="D15" s="16" t="s">
        <v>111</v>
      </c>
      <c r="E15" s="16" t="s">
        <v>111</v>
      </c>
      <c r="F15" s="168" t="s">
        <v>111</v>
      </c>
      <c r="G15" s="148" t="s">
        <v>111</v>
      </c>
    </row>
    <row r="16" spans="1:7" ht="15" customHeight="1" x14ac:dyDescent="0.15">
      <c r="A16" s="227"/>
      <c r="B16" s="15"/>
      <c r="C16" s="29" t="s">
        <v>145</v>
      </c>
      <c r="D16" s="16" t="s">
        <v>172</v>
      </c>
      <c r="E16" s="16" t="s">
        <v>182</v>
      </c>
      <c r="F16" s="168" t="s">
        <v>203</v>
      </c>
      <c r="G16" s="148" t="s">
        <v>227</v>
      </c>
    </row>
    <row r="17" spans="1:8" ht="15" customHeight="1" x14ac:dyDescent="0.15">
      <c r="A17" s="227"/>
      <c r="B17" s="15"/>
      <c r="C17" s="29" t="s">
        <v>146</v>
      </c>
      <c r="D17" s="16" t="s">
        <v>173</v>
      </c>
      <c r="E17" s="16" t="s">
        <v>183</v>
      </c>
      <c r="F17" s="168" t="s">
        <v>204</v>
      </c>
      <c r="G17" s="148" t="s">
        <v>228</v>
      </c>
    </row>
    <row r="18" spans="1:8" ht="15" customHeight="1" x14ac:dyDescent="0.15">
      <c r="A18" s="227"/>
      <c r="B18" s="15"/>
      <c r="C18" s="28"/>
      <c r="D18" s="29"/>
      <c r="E18" s="42"/>
      <c r="F18" s="168"/>
      <c r="G18" s="148"/>
    </row>
    <row r="19" spans="1:8" ht="15" customHeight="1" x14ac:dyDescent="0.15">
      <c r="A19" s="227"/>
      <c r="B19" s="15"/>
      <c r="C19" s="28"/>
      <c r="D19" s="29"/>
      <c r="E19" s="42"/>
      <c r="F19" s="168"/>
      <c r="G19" s="148"/>
    </row>
    <row r="20" spans="1:8" ht="15" customHeight="1" thickBot="1" x14ac:dyDescent="0.2">
      <c r="A20" s="228"/>
      <c r="B20" s="17"/>
      <c r="C20" s="41"/>
      <c r="D20" s="41"/>
      <c r="E20" s="84"/>
      <c r="F20" s="169"/>
      <c r="G20" s="150"/>
    </row>
    <row r="21" spans="1:8" ht="15" customHeight="1" thickTop="1" x14ac:dyDescent="0.15">
      <c r="A21" s="143"/>
      <c r="B21" s="15"/>
      <c r="C21" s="29"/>
      <c r="D21" s="29"/>
      <c r="E21" s="42"/>
      <c r="F21" s="16"/>
      <c r="G21" s="151"/>
      <c r="H21" s="6"/>
    </row>
    <row r="22" spans="1:8" ht="15" customHeight="1" x14ac:dyDescent="0.15">
      <c r="A22" s="226" t="s">
        <v>42</v>
      </c>
      <c r="B22" s="14" t="s">
        <v>36</v>
      </c>
      <c r="C22" s="38">
        <v>5356834165</v>
      </c>
      <c r="D22" s="39">
        <v>5601459183</v>
      </c>
      <c r="E22" s="39">
        <v>5675443450</v>
      </c>
      <c r="F22" s="39">
        <v>6605015289</v>
      </c>
      <c r="G22" s="152">
        <v>1070057436</v>
      </c>
    </row>
    <row r="23" spans="1:8" ht="15" customHeight="1" x14ac:dyDescent="0.15">
      <c r="A23" s="226"/>
      <c r="B23" s="14" t="s">
        <v>37</v>
      </c>
      <c r="C23" s="38">
        <v>5623208643</v>
      </c>
      <c r="D23" s="39">
        <v>5719421631</v>
      </c>
      <c r="E23" s="39">
        <v>5680221916</v>
      </c>
      <c r="F23" s="39">
        <v>5379423485</v>
      </c>
      <c r="G23" s="152">
        <v>844052643</v>
      </c>
    </row>
    <row r="24" spans="1:8" ht="15" customHeight="1" x14ac:dyDescent="0.15">
      <c r="A24" s="226"/>
      <c r="B24" s="35" t="s">
        <v>74</v>
      </c>
      <c r="C24" s="40">
        <v>-266374478</v>
      </c>
      <c r="D24" s="61">
        <v>-117962448</v>
      </c>
      <c r="E24" s="61">
        <v>-4778466</v>
      </c>
      <c r="F24" s="61">
        <v>1225591804</v>
      </c>
      <c r="G24" s="153">
        <v>226004793</v>
      </c>
    </row>
    <row r="25" spans="1:8" ht="15" customHeight="1" x14ac:dyDescent="0.15">
      <c r="A25" s="226"/>
      <c r="B25" s="15"/>
      <c r="C25" s="29"/>
      <c r="D25" s="16"/>
      <c r="E25" s="16"/>
      <c r="F25" s="16"/>
      <c r="G25" s="151"/>
    </row>
    <row r="26" spans="1:8" ht="15" customHeight="1" x14ac:dyDescent="0.15">
      <c r="A26" s="226"/>
      <c r="B26" s="14" t="s">
        <v>38</v>
      </c>
      <c r="C26" s="38">
        <v>802380000</v>
      </c>
      <c r="D26" s="39">
        <v>1141799000</v>
      </c>
      <c r="E26" s="39">
        <v>141406000</v>
      </c>
      <c r="F26" s="39">
        <v>198985000</v>
      </c>
      <c r="G26" s="152">
        <v>2165780000</v>
      </c>
    </row>
    <row r="27" spans="1:8" ht="15" customHeight="1" x14ac:dyDescent="0.15">
      <c r="A27" s="226"/>
      <c r="B27" s="14" t="s">
        <v>39</v>
      </c>
      <c r="C27" s="38">
        <v>896181141</v>
      </c>
      <c r="D27" s="39">
        <v>1186271653</v>
      </c>
      <c r="E27" s="39">
        <v>174526347</v>
      </c>
      <c r="F27" s="39">
        <v>289716261</v>
      </c>
      <c r="G27" s="152">
        <v>2256847483</v>
      </c>
    </row>
    <row r="28" spans="1:8" ht="15" customHeight="1" x14ac:dyDescent="0.15">
      <c r="A28" s="226"/>
      <c r="B28" s="35" t="s">
        <v>75</v>
      </c>
      <c r="C28" s="38">
        <v>93801141</v>
      </c>
      <c r="D28" s="39">
        <v>44472653</v>
      </c>
      <c r="E28" s="39">
        <v>33120347</v>
      </c>
      <c r="F28" s="61">
        <v>90731261</v>
      </c>
      <c r="G28" s="153">
        <v>91067483</v>
      </c>
    </row>
    <row r="29" spans="1:8" ht="15" customHeight="1" x14ac:dyDescent="0.15">
      <c r="A29" s="226"/>
      <c r="B29" s="15"/>
      <c r="C29" s="29"/>
      <c r="D29" s="16"/>
      <c r="E29" s="16"/>
      <c r="F29" s="16"/>
      <c r="G29" s="151"/>
    </row>
    <row r="30" spans="1:8" ht="15" customHeight="1" x14ac:dyDescent="0.15">
      <c r="A30" s="226"/>
      <c r="B30" s="15" t="s">
        <v>40</v>
      </c>
      <c r="C30" s="28" t="s">
        <v>147</v>
      </c>
      <c r="D30" s="62" t="s">
        <v>174</v>
      </c>
      <c r="E30" s="62" t="s">
        <v>180</v>
      </c>
      <c r="F30" s="62" t="s">
        <v>201</v>
      </c>
      <c r="G30" s="172" t="s">
        <v>223</v>
      </c>
    </row>
    <row r="31" spans="1:8" ht="15" customHeight="1" x14ac:dyDescent="0.15">
      <c r="A31" s="226"/>
      <c r="B31" s="15"/>
      <c r="C31" s="28" t="s">
        <v>77</v>
      </c>
      <c r="D31" s="62" t="s">
        <v>77</v>
      </c>
      <c r="E31" s="62" t="s">
        <v>77</v>
      </c>
      <c r="F31" s="62" t="s">
        <v>77</v>
      </c>
      <c r="G31" s="172" t="s">
        <v>77</v>
      </c>
    </row>
    <row r="32" spans="1:8" ht="15" customHeight="1" x14ac:dyDescent="0.15">
      <c r="A32" s="226"/>
      <c r="B32" s="15"/>
      <c r="C32" s="29"/>
      <c r="D32" s="16"/>
      <c r="E32" s="16"/>
      <c r="F32" s="16"/>
      <c r="G32" s="151"/>
    </row>
    <row r="33" spans="1:7" ht="15" customHeight="1" x14ac:dyDescent="0.15">
      <c r="A33" s="226"/>
      <c r="B33" s="15"/>
      <c r="C33" s="29"/>
      <c r="D33" s="16"/>
      <c r="E33" s="16"/>
      <c r="F33" s="16"/>
      <c r="G33" s="151"/>
    </row>
    <row r="34" spans="1:7" ht="15" customHeight="1" x14ac:dyDescent="0.15">
      <c r="A34" s="226"/>
      <c r="B34" s="15"/>
      <c r="C34" s="29"/>
      <c r="D34" s="16"/>
      <c r="E34" s="16"/>
      <c r="F34" s="16"/>
      <c r="G34" s="151"/>
    </row>
    <row r="35" spans="1:7" ht="15" customHeight="1" thickBot="1" x14ac:dyDescent="0.2">
      <c r="A35" s="144"/>
      <c r="B35" s="17"/>
      <c r="C35" s="41"/>
      <c r="D35" s="44"/>
      <c r="E35" s="44"/>
      <c r="F35" s="44"/>
      <c r="G35" s="154"/>
    </row>
    <row r="36" spans="1:7" ht="15" customHeight="1" thickTop="1" x14ac:dyDescent="0.15">
      <c r="A36" s="145"/>
      <c r="B36" s="87"/>
      <c r="C36" s="29"/>
      <c r="D36" s="16"/>
      <c r="E36" s="16"/>
      <c r="F36" s="168"/>
      <c r="G36" s="148"/>
    </row>
    <row r="37" spans="1:7" ht="15" customHeight="1" x14ac:dyDescent="0.15">
      <c r="A37" s="226" t="s">
        <v>73</v>
      </c>
      <c r="B37" s="14" t="s">
        <v>36</v>
      </c>
      <c r="C37" s="38">
        <v>3723459066</v>
      </c>
      <c r="D37" s="39">
        <v>3740113982</v>
      </c>
      <c r="E37" s="39">
        <v>3797854041</v>
      </c>
      <c r="F37" s="166">
        <v>3841165630</v>
      </c>
      <c r="G37" s="146">
        <v>3713205334</v>
      </c>
    </row>
    <row r="38" spans="1:7" ht="15" customHeight="1" x14ac:dyDescent="0.15">
      <c r="A38" s="226"/>
      <c r="B38" s="14" t="s">
        <v>37</v>
      </c>
      <c r="C38" s="38">
        <v>3054375858</v>
      </c>
      <c r="D38" s="39">
        <v>3083200512</v>
      </c>
      <c r="E38" s="39">
        <v>3074314538</v>
      </c>
      <c r="F38" s="166">
        <v>3148760097</v>
      </c>
      <c r="G38" s="146">
        <v>3153503401</v>
      </c>
    </row>
    <row r="39" spans="1:7" ht="15" customHeight="1" x14ac:dyDescent="0.15">
      <c r="A39" s="226"/>
      <c r="B39" s="35" t="s">
        <v>74</v>
      </c>
      <c r="C39" s="38">
        <v>669083208</v>
      </c>
      <c r="D39" s="39">
        <v>656913470</v>
      </c>
      <c r="E39" s="39">
        <v>723539503</v>
      </c>
      <c r="F39" s="166">
        <v>692405533</v>
      </c>
      <c r="G39" s="146">
        <v>559701933</v>
      </c>
    </row>
    <row r="40" spans="1:7" ht="15" customHeight="1" x14ac:dyDescent="0.15">
      <c r="A40" s="226"/>
      <c r="B40" s="15"/>
      <c r="C40" s="29"/>
      <c r="D40" s="16"/>
      <c r="E40" s="16"/>
      <c r="F40" s="168"/>
      <c r="G40" s="148"/>
    </row>
    <row r="41" spans="1:7" ht="15" customHeight="1" x14ac:dyDescent="0.15">
      <c r="A41" s="226"/>
      <c r="B41" s="14" t="s">
        <v>38</v>
      </c>
      <c r="C41" s="38">
        <v>1194951861</v>
      </c>
      <c r="D41" s="39">
        <v>1374560250</v>
      </c>
      <c r="E41" s="39">
        <v>1058415035</v>
      </c>
      <c r="F41" s="166">
        <v>1207848736</v>
      </c>
      <c r="G41" s="146">
        <v>1223013228</v>
      </c>
    </row>
    <row r="42" spans="1:7" ht="15" customHeight="1" x14ac:dyDescent="0.15">
      <c r="A42" s="226"/>
      <c r="B42" s="14" t="s">
        <v>39</v>
      </c>
      <c r="C42" s="38">
        <v>2326085831</v>
      </c>
      <c r="D42" s="39">
        <v>2416567467</v>
      </c>
      <c r="E42" s="39">
        <v>2440071190</v>
      </c>
      <c r="F42" s="166">
        <v>2507048720</v>
      </c>
      <c r="G42" s="146">
        <v>2811984257</v>
      </c>
    </row>
    <row r="43" spans="1:7" ht="15" customHeight="1" x14ac:dyDescent="0.15">
      <c r="A43" s="226"/>
      <c r="B43" s="35" t="s">
        <v>75</v>
      </c>
      <c r="C43" s="38">
        <v>1131133970</v>
      </c>
      <c r="D43" s="39">
        <v>1042007217</v>
      </c>
      <c r="E43" s="39">
        <v>1381656155</v>
      </c>
      <c r="F43" s="166">
        <v>1299199984</v>
      </c>
      <c r="G43" s="146">
        <v>1588971029</v>
      </c>
    </row>
    <row r="44" spans="1:7" ht="15" customHeight="1" x14ac:dyDescent="0.15">
      <c r="A44" s="226"/>
      <c r="B44" s="15"/>
      <c r="C44" s="29"/>
      <c r="D44" s="16"/>
      <c r="E44" s="16"/>
      <c r="F44" s="168"/>
      <c r="G44" s="148"/>
    </row>
    <row r="45" spans="1:7" ht="15" customHeight="1" x14ac:dyDescent="0.15">
      <c r="A45" s="226"/>
      <c r="B45" s="15" t="s">
        <v>40</v>
      </c>
      <c r="C45" s="29" t="s">
        <v>138</v>
      </c>
      <c r="D45" s="16" t="s">
        <v>175</v>
      </c>
      <c r="E45" s="16" t="s">
        <v>184</v>
      </c>
      <c r="F45" s="168" t="s">
        <v>205</v>
      </c>
      <c r="G45" s="148" t="s">
        <v>229</v>
      </c>
    </row>
    <row r="46" spans="1:7" ht="15" customHeight="1" x14ac:dyDescent="0.15">
      <c r="A46" s="226"/>
      <c r="B46" s="15"/>
      <c r="C46" s="29" t="s">
        <v>67</v>
      </c>
      <c r="D46" s="16" t="s">
        <v>111</v>
      </c>
      <c r="E46" s="16" t="s">
        <v>111</v>
      </c>
      <c r="F46" s="168" t="s">
        <v>111</v>
      </c>
      <c r="G46" s="148" t="s">
        <v>111</v>
      </c>
    </row>
    <row r="47" spans="1:7" ht="15" customHeight="1" x14ac:dyDescent="0.15">
      <c r="A47" s="226"/>
      <c r="B47" s="15"/>
      <c r="C47" s="29" t="s">
        <v>139</v>
      </c>
      <c r="D47" s="16" t="s">
        <v>176</v>
      </c>
      <c r="E47" s="16" t="s">
        <v>185</v>
      </c>
      <c r="F47" s="168" t="s">
        <v>206</v>
      </c>
      <c r="G47" s="148" t="s">
        <v>230</v>
      </c>
    </row>
    <row r="48" spans="1:7" ht="15" customHeight="1" x14ac:dyDescent="0.15">
      <c r="A48" s="226"/>
      <c r="B48" s="15"/>
      <c r="C48" s="29" t="s">
        <v>140</v>
      </c>
      <c r="D48" s="16" t="s">
        <v>177</v>
      </c>
      <c r="E48" s="16" t="s">
        <v>186</v>
      </c>
      <c r="F48" s="168" t="s">
        <v>207</v>
      </c>
      <c r="G48" s="148" t="s">
        <v>231</v>
      </c>
    </row>
    <row r="49" spans="1:7" ht="15" customHeight="1" x14ac:dyDescent="0.15">
      <c r="A49" s="226"/>
      <c r="B49" s="15"/>
      <c r="C49" s="29" t="s">
        <v>141</v>
      </c>
      <c r="D49" s="16" t="s">
        <v>178</v>
      </c>
      <c r="E49" s="16" t="s">
        <v>187</v>
      </c>
      <c r="F49" s="168" t="s">
        <v>208</v>
      </c>
      <c r="G49" s="148" t="s">
        <v>232</v>
      </c>
    </row>
    <row r="50" spans="1:7" ht="15" customHeight="1" x14ac:dyDescent="0.15">
      <c r="A50" s="226"/>
      <c r="B50" s="15"/>
      <c r="C50" s="29" t="s">
        <v>43</v>
      </c>
      <c r="D50" s="16" t="s">
        <v>148</v>
      </c>
      <c r="E50" s="16" t="s">
        <v>148</v>
      </c>
      <c r="F50" s="168" t="s">
        <v>148</v>
      </c>
      <c r="G50" s="148" t="s">
        <v>148</v>
      </c>
    </row>
    <row r="51" spans="1:7" ht="15" customHeight="1" x14ac:dyDescent="0.15">
      <c r="A51" s="226"/>
      <c r="B51" s="15"/>
      <c r="C51" s="29"/>
      <c r="D51" s="16"/>
      <c r="E51" s="16"/>
      <c r="F51" s="168"/>
      <c r="G51" s="148"/>
    </row>
    <row r="52" spans="1:7" ht="15" customHeight="1" x14ac:dyDescent="0.15">
      <c r="A52" s="226"/>
      <c r="B52" s="15"/>
      <c r="C52" s="29"/>
      <c r="D52" s="16"/>
      <c r="E52" s="16"/>
      <c r="F52" s="168"/>
      <c r="G52" s="148"/>
    </row>
    <row r="53" spans="1:7" ht="15" customHeight="1" thickBot="1" x14ac:dyDescent="0.2">
      <c r="A53" s="229"/>
      <c r="B53" s="88"/>
      <c r="C53" s="89"/>
      <c r="D53" s="86"/>
      <c r="E53" s="86"/>
      <c r="F53" s="170"/>
      <c r="G53" s="155"/>
    </row>
    <row r="54" spans="1:7" ht="15" customHeight="1" x14ac:dyDescent="0.15">
      <c r="G54" s="10" t="s">
        <v>68</v>
      </c>
    </row>
  </sheetData>
  <sheetProtection selectLockedCells="1"/>
  <mergeCells count="4">
    <mergeCell ref="A4:B4"/>
    <mergeCell ref="A22:A34"/>
    <mergeCell ref="A6:A20"/>
    <mergeCell ref="A37:A5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1" manualBreakCount="1">
    <brk id="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showGridLines="0" zoomScaleNormal="100" zoomScaleSheetLayoutView="11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5" customHeight="1" x14ac:dyDescent="0.15"/>
  <cols>
    <col min="1" max="1" width="15.625" style="3" customWidth="1"/>
    <col min="2" max="2" width="9.75" style="3" customWidth="1"/>
    <col min="3" max="3" width="9.125" style="3" customWidth="1"/>
    <col min="4" max="4" width="16.625" style="3" customWidth="1"/>
    <col min="5" max="5" width="8.875" style="3" customWidth="1"/>
    <col min="6" max="6" width="16.625" style="3" customWidth="1"/>
    <col min="7" max="7" width="8.875" style="3" customWidth="1"/>
    <col min="8" max="8" width="16.625" style="3" customWidth="1"/>
    <col min="9" max="9" width="9" style="3"/>
    <col min="10" max="10" width="16.625" style="3" customWidth="1"/>
    <col min="11" max="11" width="9" style="3"/>
    <col min="12" max="12" width="16.625" style="3" customWidth="1"/>
    <col min="13" max="13" width="9" style="3"/>
    <col min="14" max="15" width="4.125" style="3" customWidth="1"/>
    <col min="16" max="16384" width="9" style="3"/>
  </cols>
  <sheetData>
    <row r="2" spans="1:13" ht="15" customHeight="1" x14ac:dyDescent="0.15">
      <c r="A2" s="2" t="s">
        <v>44</v>
      </c>
      <c r="B2" s="2"/>
      <c r="C2"/>
      <c r="D2"/>
      <c r="E2"/>
      <c r="F2"/>
      <c r="G2"/>
      <c r="H2" s="2"/>
      <c r="I2"/>
      <c r="J2"/>
      <c r="K2"/>
      <c r="L2"/>
      <c r="M2"/>
    </row>
    <row r="3" spans="1:13" ht="1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34</v>
      </c>
    </row>
    <row r="4" spans="1:13" ht="19.5" customHeight="1" x14ac:dyDescent="0.15">
      <c r="A4" s="230" t="s">
        <v>97</v>
      </c>
      <c r="B4" s="230"/>
      <c r="C4" s="223"/>
      <c r="D4" s="198" t="s">
        <v>132</v>
      </c>
      <c r="E4" s="198"/>
      <c r="F4" s="198" t="s">
        <v>143</v>
      </c>
      <c r="G4" s="198"/>
      <c r="H4" s="198" t="s">
        <v>179</v>
      </c>
      <c r="I4" s="198"/>
      <c r="J4" s="198" t="s">
        <v>198</v>
      </c>
      <c r="K4" s="198"/>
      <c r="L4" s="201" t="s">
        <v>212</v>
      </c>
      <c r="M4" s="211"/>
    </row>
    <row r="5" spans="1:13" ht="19.5" customHeight="1" x14ac:dyDescent="0.15">
      <c r="A5" s="222"/>
      <c r="B5" s="222"/>
      <c r="C5" s="231"/>
      <c r="D5" s="213" t="s">
        <v>7</v>
      </c>
      <c r="E5" s="209" t="s">
        <v>47</v>
      </c>
      <c r="F5" s="213" t="s">
        <v>7</v>
      </c>
      <c r="G5" s="209" t="s">
        <v>47</v>
      </c>
      <c r="H5" s="204" t="s">
        <v>7</v>
      </c>
      <c r="I5" s="205" t="s">
        <v>47</v>
      </c>
      <c r="J5" s="204" t="s">
        <v>7</v>
      </c>
      <c r="K5" s="205" t="s">
        <v>47</v>
      </c>
      <c r="L5" s="204" t="s">
        <v>7</v>
      </c>
      <c r="M5" s="205" t="s">
        <v>47</v>
      </c>
    </row>
    <row r="6" spans="1:13" ht="19.5" customHeight="1" x14ac:dyDescent="0.15">
      <c r="A6" s="232"/>
      <c r="B6" s="232"/>
      <c r="C6" s="224"/>
      <c r="D6" s="216"/>
      <c r="E6" s="210"/>
      <c r="F6" s="216"/>
      <c r="G6" s="210"/>
      <c r="H6" s="204"/>
      <c r="I6" s="205"/>
      <c r="J6" s="204"/>
      <c r="K6" s="205"/>
      <c r="L6" s="204"/>
      <c r="M6" s="205"/>
    </row>
    <row r="7" spans="1:13" ht="19.5" customHeight="1" x14ac:dyDescent="0.15">
      <c r="A7"/>
      <c r="B7" s="6"/>
      <c r="C7" s="7"/>
      <c r="D7" s="10"/>
      <c r="E7" s="10"/>
      <c r="F7" s="10"/>
      <c r="G7" s="10"/>
      <c r="H7" s="10"/>
      <c r="I7" s="10"/>
      <c r="J7"/>
      <c r="K7"/>
      <c r="L7" s="193"/>
      <c r="M7" s="193"/>
    </row>
    <row r="8" spans="1:13" ht="19.5" customHeight="1" x14ac:dyDescent="0.15">
      <c r="A8" s="233" t="s">
        <v>45</v>
      </c>
      <c r="B8" s="233"/>
      <c r="C8" s="7"/>
      <c r="D8" s="13">
        <v>9954748449</v>
      </c>
      <c r="E8" s="1">
        <v>62262.707411044328</v>
      </c>
      <c r="F8" s="13">
        <v>9952769396</v>
      </c>
      <c r="G8" s="1">
        <v>62434.254610600001</v>
      </c>
      <c r="H8" s="13">
        <v>10064406723</v>
      </c>
      <c r="I8" s="1">
        <v>63491.825524398322</v>
      </c>
      <c r="J8" s="27">
        <v>9862568081</v>
      </c>
      <c r="K8" s="27">
        <v>62509.139937126849</v>
      </c>
      <c r="L8" s="70">
        <v>9931145299</v>
      </c>
      <c r="M8" s="70">
        <v>63223.48675197352</v>
      </c>
    </row>
    <row r="9" spans="1:13" ht="19.5" customHeight="1" x14ac:dyDescent="0.15">
      <c r="A9" s="59"/>
      <c r="B9" s="58"/>
      <c r="C9" s="11" t="s">
        <v>98</v>
      </c>
      <c r="D9" s="13">
        <v>9052480650</v>
      </c>
      <c r="E9" s="1">
        <v>56619.40700387158</v>
      </c>
      <c r="F9" s="13">
        <v>9147899142</v>
      </c>
      <c r="G9" s="1">
        <v>57385.260469699999</v>
      </c>
      <c r="H9" s="13">
        <v>9229166064</v>
      </c>
      <c r="I9" s="1">
        <v>58222.66702835694</v>
      </c>
      <c r="J9" s="27">
        <v>8992834021</v>
      </c>
      <c r="K9" s="27">
        <v>56996.755067246384</v>
      </c>
      <c r="L9" s="70">
        <v>9027121819</v>
      </c>
      <c r="M9" s="70">
        <v>57468.307989559464</v>
      </c>
    </row>
    <row r="10" spans="1:13" ht="19.5" customHeight="1" x14ac:dyDescent="0.15">
      <c r="A10" s="59"/>
      <c r="B10" s="58"/>
      <c r="C10" s="11" t="s">
        <v>99</v>
      </c>
      <c r="D10" s="13">
        <v>902267799</v>
      </c>
      <c r="E10" s="1">
        <v>5643.3004071727455</v>
      </c>
      <c r="F10" s="13">
        <v>804870254</v>
      </c>
      <c r="G10" s="1">
        <v>5048.9941409599996</v>
      </c>
      <c r="H10" s="13">
        <v>835240659</v>
      </c>
      <c r="I10" s="1">
        <v>5269.1584960413838</v>
      </c>
      <c r="J10" s="27">
        <v>869734060</v>
      </c>
      <c r="K10" s="27">
        <v>5512.3912078997073</v>
      </c>
      <c r="L10" s="70">
        <v>904023480</v>
      </c>
      <c r="M10" s="70">
        <v>5755.1787624140561</v>
      </c>
    </row>
    <row r="11" spans="1:13" ht="19.5" customHeight="1" x14ac:dyDescent="0.15">
      <c r="A11" s="233" t="s">
        <v>149</v>
      </c>
      <c r="B11" s="233"/>
      <c r="C11" s="7"/>
      <c r="D11" s="13">
        <v>7176404611</v>
      </c>
      <c r="E11" s="1">
        <v>44885.351231838278</v>
      </c>
      <c r="F11" s="13">
        <v>7441669895</v>
      </c>
      <c r="G11" s="1">
        <v>46681.993168599998</v>
      </c>
      <c r="H11" s="13">
        <v>7330762119</v>
      </c>
      <c r="I11" s="1">
        <v>46246.488464814058</v>
      </c>
      <c r="J11" s="27">
        <v>7192390633</v>
      </c>
      <c r="K11" s="27">
        <v>45585.510229563057</v>
      </c>
      <c r="L11" s="70">
        <v>7255647422</v>
      </c>
      <c r="M11" s="70">
        <v>46190.778087598679</v>
      </c>
    </row>
    <row r="12" spans="1:13" ht="19.5" customHeight="1" x14ac:dyDescent="0.15">
      <c r="A12" s="233" t="s">
        <v>150</v>
      </c>
      <c r="B12" s="233"/>
      <c r="C12" s="7"/>
      <c r="D12" s="13">
        <v>143472642</v>
      </c>
      <c r="E12" s="1">
        <v>897.36020715147947</v>
      </c>
      <c r="F12" s="13">
        <v>180118358</v>
      </c>
      <c r="G12" s="1">
        <v>1129.89209093</v>
      </c>
      <c r="H12" s="13">
        <v>188061589</v>
      </c>
      <c r="I12" s="1">
        <v>1186.3961707093965</v>
      </c>
      <c r="J12" s="27">
        <v>193670348</v>
      </c>
      <c r="K12" s="27">
        <v>1227.486392272687</v>
      </c>
      <c r="L12" s="70">
        <v>201583658</v>
      </c>
      <c r="M12" s="70">
        <v>1283.3184237331295</v>
      </c>
    </row>
    <row r="13" spans="1:13" ht="19.5" customHeight="1" x14ac:dyDescent="0.15">
      <c r="A13" s="233" t="s">
        <v>151</v>
      </c>
      <c r="B13" s="233"/>
      <c r="C13" s="7"/>
      <c r="D13" s="13">
        <v>703882585</v>
      </c>
      <c r="E13" s="1">
        <v>4402.4854737526821</v>
      </c>
      <c r="F13" s="13">
        <v>678139181</v>
      </c>
      <c r="G13" s="1">
        <v>4254.0033435300002</v>
      </c>
      <c r="H13" s="13">
        <v>640853894</v>
      </c>
      <c r="I13" s="1">
        <v>4042.8596284263317</v>
      </c>
      <c r="J13" s="27">
        <v>642606338</v>
      </c>
      <c r="K13" s="27">
        <v>4072.8513354206543</v>
      </c>
      <c r="L13" s="70">
        <v>652168578</v>
      </c>
      <c r="M13" s="70">
        <v>4151.824407944996</v>
      </c>
    </row>
    <row r="14" spans="1:13" ht="19.5" customHeight="1" x14ac:dyDescent="0.15">
      <c r="A14" s="233" t="s">
        <v>46</v>
      </c>
      <c r="B14" s="233"/>
      <c r="C14" s="7"/>
      <c r="D14" s="1">
        <v>169046800</v>
      </c>
      <c r="E14" s="1">
        <v>1057.3156620778946</v>
      </c>
      <c r="F14" s="1" t="s">
        <v>66</v>
      </c>
      <c r="G14" s="1" t="s">
        <v>66</v>
      </c>
      <c r="H14" s="1" t="s">
        <v>66</v>
      </c>
      <c r="I14" s="1" t="s">
        <v>66</v>
      </c>
      <c r="J14" s="1" t="s">
        <v>66</v>
      </c>
      <c r="K14" s="1" t="s">
        <v>66</v>
      </c>
      <c r="L14" s="194" t="s">
        <v>225</v>
      </c>
      <c r="M14" s="194" t="s">
        <v>225</v>
      </c>
    </row>
    <row r="15" spans="1:13" ht="19.5" customHeight="1" x14ac:dyDescent="0.15">
      <c r="A15" s="233" t="s">
        <v>152</v>
      </c>
      <c r="B15" s="233"/>
      <c r="C15" s="7"/>
      <c r="D15" s="13">
        <v>736950</v>
      </c>
      <c r="E15" s="1">
        <v>4.6093080565163271</v>
      </c>
      <c r="F15" s="13">
        <v>730425</v>
      </c>
      <c r="G15" s="1">
        <v>4.5819950819199997</v>
      </c>
      <c r="H15" s="13">
        <v>715500</v>
      </c>
      <c r="I15" s="1">
        <v>4.5137684130839348</v>
      </c>
      <c r="J15" s="27">
        <v>600900</v>
      </c>
      <c r="K15" s="27">
        <v>3.8085157626538555</v>
      </c>
      <c r="L15" s="70">
        <v>619725</v>
      </c>
      <c r="M15" s="70">
        <v>3.9452826585179528</v>
      </c>
    </row>
    <row r="16" spans="1:13" ht="19.5" customHeight="1" x14ac:dyDescent="0.15">
      <c r="A16" s="233" t="s">
        <v>153</v>
      </c>
      <c r="B16" s="233"/>
      <c r="C16" s="7"/>
      <c r="D16" s="13">
        <v>1624411981</v>
      </c>
      <c r="E16" s="1">
        <v>10160.004384456133</v>
      </c>
      <c r="F16" s="13">
        <v>1685163607</v>
      </c>
      <c r="G16" s="1">
        <v>10571.121414900001</v>
      </c>
      <c r="H16" s="13">
        <v>1653508724</v>
      </c>
      <c r="I16" s="1">
        <v>10431.244513137557</v>
      </c>
      <c r="J16" s="27">
        <v>1619332506</v>
      </c>
      <c r="K16" s="27">
        <v>10263.360582590729</v>
      </c>
      <c r="L16" s="70">
        <v>1620254335</v>
      </c>
      <c r="M16" s="70">
        <v>10314.835338680927</v>
      </c>
    </row>
    <row r="17" spans="1:13" ht="19.5" customHeight="1" x14ac:dyDescent="0.15">
      <c r="A17"/>
      <c r="B17" s="6"/>
      <c r="C17" s="7"/>
      <c r="D17" s="13"/>
      <c r="E17" s="1"/>
      <c r="F17" s="13"/>
      <c r="G17" s="1"/>
      <c r="H17" s="13"/>
      <c r="I17" s="1"/>
      <c r="J17"/>
      <c r="K17"/>
      <c r="L17" s="195"/>
      <c r="M17" s="195"/>
    </row>
    <row r="18" spans="1:13" s="47" customFormat="1" ht="19.5" customHeight="1" thickBot="1" x14ac:dyDescent="0.2">
      <c r="A18" s="234" t="s">
        <v>100</v>
      </c>
      <c r="B18" s="234"/>
      <c r="C18" s="235"/>
      <c r="D18" s="191">
        <v>19772704018</v>
      </c>
      <c r="E18" s="69">
        <v>123669.83367837731</v>
      </c>
      <c r="F18" s="191">
        <v>19938590862</v>
      </c>
      <c r="G18" s="69">
        <v>125075.846623</v>
      </c>
      <c r="H18" s="191">
        <v>19878308549</v>
      </c>
      <c r="I18" s="69">
        <v>125403.32806989875</v>
      </c>
      <c r="J18" s="192">
        <v>19511168806</v>
      </c>
      <c r="K18" s="192">
        <v>123662.16333075587</v>
      </c>
      <c r="L18" s="60">
        <v>19661419017</v>
      </c>
      <c r="M18" s="60">
        <v>125168.18829258977</v>
      </c>
    </row>
    <row r="19" spans="1:13" ht="1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 s="10" t="s">
        <v>142</v>
      </c>
    </row>
  </sheetData>
  <sheetProtection selectLockedCells="1"/>
  <mergeCells count="24">
    <mergeCell ref="A16:B16"/>
    <mergeCell ref="A18:C18"/>
    <mergeCell ref="A8:B8"/>
    <mergeCell ref="A11:B11"/>
    <mergeCell ref="A12:B12"/>
    <mergeCell ref="A13:B13"/>
    <mergeCell ref="A14:B14"/>
    <mergeCell ref="A15:B15"/>
    <mergeCell ref="M5:M6"/>
    <mergeCell ref="L4:M4"/>
    <mergeCell ref="L5:L6"/>
    <mergeCell ref="A4:C6"/>
    <mergeCell ref="D4:E4"/>
    <mergeCell ref="F4:G4"/>
    <mergeCell ref="H4:I4"/>
    <mergeCell ref="J4:K4"/>
    <mergeCell ref="D5:D6"/>
    <mergeCell ref="E5:E6"/>
    <mergeCell ref="F5:F6"/>
    <mergeCell ref="G5:G6"/>
    <mergeCell ref="H5:H6"/>
    <mergeCell ref="I5:I6"/>
    <mergeCell ref="J5:J6"/>
    <mergeCell ref="K5:K6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showGridLines="0" zoomScaleNormal="100" zoomScaleSheetLayoutView="120" workbookViewId="0"/>
  </sheetViews>
  <sheetFormatPr defaultRowHeight="15" customHeight="1" x14ac:dyDescent="0.15"/>
  <cols>
    <col min="1" max="1" width="15.625" style="3" customWidth="1"/>
    <col min="2" max="5" width="13.125" style="3" customWidth="1"/>
    <col min="6" max="7" width="4.375" style="3" customWidth="1"/>
    <col min="8" max="16384" width="9" style="3"/>
  </cols>
  <sheetData>
    <row r="2" spans="1:5" ht="15" customHeight="1" x14ac:dyDescent="0.15">
      <c r="A2" s="2" t="s">
        <v>48</v>
      </c>
    </row>
    <row r="3" spans="1:5" ht="15" customHeight="1" thickBot="1" x14ac:dyDescent="0.2">
      <c r="A3" s="4"/>
      <c r="B3" s="4"/>
      <c r="C3" s="4" t="s">
        <v>16</v>
      </c>
      <c r="D3" s="4"/>
      <c r="E3" s="5" t="s">
        <v>49</v>
      </c>
    </row>
    <row r="4" spans="1:5" ht="18" customHeight="1" x14ac:dyDescent="0.15">
      <c r="A4" s="223" t="s">
        <v>69</v>
      </c>
      <c r="B4" s="237" t="s">
        <v>50</v>
      </c>
      <c r="C4" s="238" t="s">
        <v>70</v>
      </c>
      <c r="D4" s="238" t="s">
        <v>71</v>
      </c>
      <c r="E4" s="236" t="s">
        <v>72</v>
      </c>
    </row>
    <row r="5" spans="1:5" ht="18" customHeight="1" x14ac:dyDescent="0.15">
      <c r="A5" s="224"/>
      <c r="B5" s="203"/>
      <c r="C5" s="210"/>
      <c r="D5" s="210"/>
      <c r="E5" s="207"/>
    </row>
    <row r="6" spans="1:5" ht="18" customHeight="1" x14ac:dyDescent="0.15">
      <c r="A6" s="11"/>
      <c r="B6" s="10" t="s">
        <v>51</v>
      </c>
      <c r="C6" s="10" t="s">
        <v>51</v>
      </c>
      <c r="D6" s="10" t="s">
        <v>51</v>
      </c>
      <c r="E6" s="22" t="s">
        <v>51</v>
      </c>
    </row>
    <row r="7" spans="1:5" ht="18" customHeight="1" x14ac:dyDescent="0.15">
      <c r="A7" s="43" t="s">
        <v>221</v>
      </c>
      <c r="B7" s="64">
        <v>72304</v>
      </c>
      <c r="C7" s="13">
        <v>3604</v>
      </c>
      <c r="D7" s="1" t="s">
        <v>66</v>
      </c>
      <c r="E7" s="13">
        <v>68700</v>
      </c>
    </row>
    <row r="8" spans="1:5" ht="18" customHeight="1" x14ac:dyDescent="0.15">
      <c r="A8" s="43" t="s">
        <v>170</v>
      </c>
      <c r="B8" s="64">
        <v>72447</v>
      </c>
      <c r="C8" s="13">
        <v>3567</v>
      </c>
      <c r="D8" s="1" t="s">
        <v>66</v>
      </c>
      <c r="E8" s="13">
        <v>68880</v>
      </c>
    </row>
    <row r="9" spans="1:5" ht="18" customHeight="1" x14ac:dyDescent="0.15">
      <c r="A9" s="43" t="s">
        <v>197</v>
      </c>
      <c r="B9" s="64">
        <v>72983</v>
      </c>
      <c r="C9" s="13">
        <v>3748</v>
      </c>
      <c r="D9" s="1" t="s">
        <v>66</v>
      </c>
      <c r="E9" s="13">
        <v>69235</v>
      </c>
    </row>
    <row r="10" spans="1:5" ht="18" customHeight="1" x14ac:dyDescent="0.15">
      <c r="A10" s="43" t="s">
        <v>200</v>
      </c>
      <c r="B10" s="162">
        <v>73264</v>
      </c>
      <c r="C10" s="13">
        <v>3838</v>
      </c>
      <c r="D10" s="1" t="s">
        <v>66</v>
      </c>
      <c r="E10" s="13">
        <v>69426</v>
      </c>
    </row>
    <row r="11" spans="1:5" s="47" customFormat="1" ht="18" customHeight="1" x14ac:dyDescent="0.15">
      <c r="A11" s="48" t="s">
        <v>233</v>
      </c>
      <c r="B11" s="70">
        <f>SUM(B13:B17)</f>
        <v>73866</v>
      </c>
      <c r="C11" s="70">
        <f>SUM(C13:C17)</f>
        <v>3838</v>
      </c>
      <c r="D11" s="194" t="s">
        <v>66</v>
      </c>
      <c r="E11" s="70">
        <f>SUM(E13:E17)</f>
        <v>70028</v>
      </c>
    </row>
    <row r="12" spans="1:5" ht="18" customHeight="1" x14ac:dyDescent="0.15">
      <c r="A12" s="11"/>
      <c r="B12" s="65"/>
      <c r="C12" s="66"/>
      <c r="D12" s="66"/>
      <c r="E12" s="66"/>
    </row>
    <row r="13" spans="1:5" ht="18" customHeight="1" x14ac:dyDescent="0.15">
      <c r="A13" s="12" t="s">
        <v>52</v>
      </c>
      <c r="B13" s="64">
        <v>53974</v>
      </c>
      <c r="C13" s="13">
        <v>1354</v>
      </c>
      <c r="D13" s="1" t="s">
        <v>66</v>
      </c>
      <c r="E13" s="13">
        <v>52620</v>
      </c>
    </row>
    <row r="14" spans="1:5" ht="18" customHeight="1" x14ac:dyDescent="0.15">
      <c r="A14" s="12" t="s">
        <v>53</v>
      </c>
      <c r="B14" s="64">
        <v>2613</v>
      </c>
      <c r="C14" s="13">
        <v>315</v>
      </c>
      <c r="D14" s="1" t="s">
        <v>66</v>
      </c>
      <c r="E14" s="13">
        <v>2298</v>
      </c>
    </row>
    <row r="15" spans="1:5" ht="18" customHeight="1" x14ac:dyDescent="0.15">
      <c r="A15" s="12" t="s">
        <v>54</v>
      </c>
      <c r="B15" s="64">
        <v>15</v>
      </c>
      <c r="C15" s="13">
        <v>2</v>
      </c>
      <c r="D15" s="1" t="s">
        <v>66</v>
      </c>
      <c r="E15" s="13">
        <v>13</v>
      </c>
    </row>
    <row r="16" spans="1:5" ht="18" customHeight="1" x14ac:dyDescent="0.15">
      <c r="A16" s="12" t="s">
        <v>55</v>
      </c>
      <c r="B16" s="64">
        <v>17137</v>
      </c>
      <c r="C16" s="13">
        <v>2040</v>
      </c>
      <c r="D16" s="1" t="s">
        <v>66</v>
      </c>
      <c r="E16" s="13">
        <v>15097</v>
      </c>
    </row>
    <row r="17" spans="1:5" ht="18" customHeight="1" thickBot="1" x14ac:dyDescent="0.2">
      <c r="A17" s="67" t="s">
        <v>56</v>
      </c>
      <c r="B17" s="68">
        <v>127</v>
      </c>
      <c r="C17" s="69">
        <v>127</v>
      </c>
      <c r="D17" s="69" t="s">
        <v>225</v>
      </c>
      <c r="E17" s="69" t="s">
        <v>225</v>
      </c>
    </row>
    <row r="18" spans="1:5" ht="15" customHeight="1" x14ac:dyDescent="0.15">
      <c r="C18" s="3" t="s">
        <v>16</v>
      </c>
      <c r="E18" s="10" t="s">
        <v>57</v>
      </c>
    </row>
  </sheetData>
  <sheetProtection selectLockedCells="1"/>
  <mergeCells count="5">
    <mergeCell ref="E4:E5"/>
    <mergeCell ref="A4:A5"/>
    <mergeCell ref="B4:B5"/>
    <mergeCell ref="C4:C5"/>
    <mergeCell ref="D4:D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showGridLines="0" zoomScaleNormal="100" zoomScaleSheetLayoutView="120" workbookViewId="0"/>
  </sheetViews>
  <sheetFormatPr defaultRowHeight="15" customHeight="1" x14ac:dyDescent="0.15"/>
  <cols>
    <col min="1" max="3" width="9.125" style="3" customWidth="1"/>
    <col min="4" max="4" width="9.75" style="3" customWidth="1"/>
    <col min="5" max="6" width="14.625" style="3" customWidth="1"/>
    <col min="7" max="8" width="3.25" style="3" customWidth="1"/>
    <col min="9" max="16384" width="9" style="3"/>
  </cols>
  <sheetData>
    <row r="2" spans="1:6" ht="15" customHeight="1" x14ac:dyDescent="0.15">
      <c r="A2" s="2" t="s">
        <v>58</v>
      </c>
    </row>
    <row r="3" spans="1:6" ht="15" customHeight="1" thickBot="1" x14ac:dyDescent="0.2">
      <c r="A3" s="4"/>
      <c r="B3" s="4"/>
      <c r="C3" s="4"/>
      <c r="D3" s="4" t="s">
        <v>16</v>
      </c>
      <c r="E3" s="4"/>
      <c r="F3" s="5" t="s">
        <v>64</v>
      </c>
    </row>
    <row r="4" spans="1:6" ht="15" customHeight="1" x14ac:dyDescent="0.15">
      <c r="A4" s="196" t="s">
        <v>59</v>
      </c>
      <c r="B4" s="198"/>
      <c r="C4" s="198"/>
      <c r="D4" s="196" t="s">
        <v>222</v>
      </c>
      <c r="E4" s="198"/>
      <c r="F4" s="199"/>
    </row>
    <row r="5" spans="1:6" ht="15" customHeight="1" x14ac:dyDescent="0.15">
      <c r="A5" s="197"/>
      <c r="B5" s="204"/>
      <c r="C5" s="204"/>
      <c r="D5" s="20" t="s">
        <v>60</v>
      </c>
      <c r="E5" s="142" t="s">
        <v>61</v>
      </c>
      <c r="F5" s="18" t="s">
        <v>62</v>
      </c>
    </row>
    <row r="6" spans="1:6" ht="15" customHeight="1" x14ac:dyDescent="0.15">
      <c r="A6" s="6"/>
      <c r="B6" s="6"/>
      <c r="C6" s="7"/>
      <c r="D6" s="8" t="s">
        <v>51</v>
      </c>
      <c r="E6" s="9" t="s">
        <v>63</v>
      </c>
      <c r="F6" s="9" t="s">
        <v>63</v>
      </c>
    </row>
    <row r="7" spans="1:6" s="47" customFormat="1" ht="15" customHeight="1" x14ac:dyDescent="0.15">
      <c r="A7" s="239" t="s">
        <v>101</v>
      </c>
      <c r="B7" s="239"/>
      <c r="C7" s="240"/>
      <c r="D7" s="72">
        <v>70028</v>
      </c>
      <c r="E7" s="171">
        <v>236791304</v>
      </c>
      <c r="F7" s="73">
        <v>8704228</v>
      </c>
    </row>
    <row r="8" spans="1:6" ht="15" customHeight="1" x14ac:dyDescent="0.15">
      <c r="A8" s="6"/>
      <c r="B8" s="6"/>
      <c r="C8" s="7"/>
      <c r="D8" s="71"/>
      <c r="E8" s="74"/>
      <c r="F8" s="75"/>
    </row>
    <row r="9" spans="1:6" ht="15" customHeight="1" x14ac:dyDescent="0.15">
      <c r="A9" s="241" t="s">
        <v>102</v>
      </c>
      <c r="B9" s="242"/>
      <c r="C9" s="7"/>
      <c r="D9" s="71">
        <v>2861</v>
      </c>
      <c r="E9" s="74">
        <v>1813772</v>
      </c>
      <c r="F9" s="74">
        <v>59266</v>
      </c>
    </row>
    <row r="10" spans="1:6" ht="15" customHeight="1" x14ac:dyDescent="0.15">
      <c r="A10" s="63" t="s">
        <v>103</v>
      </c>
      <c r="B10" s="6"/>
      <c r="C10" s="7"/>
      <c r="D10" s="71">
        <v>22493</v>
      </c>
      <c r="E10" s="74">
        <v>31534638</v>
      </c>
      <c r="F10" s="74">
        <v>695189</v>
      </c>
    </row>
    <row r="11" spans="1:6" ht="15" customHeight="1" x14ac:dyDescent="0.15">
      <c r="A11" s="63" t="s">
        <v>104</v>
      </c>
      <c r="B11" s="6"/>
      <c r="C11" s="7"/>
      <c r="D11" s="71">
        <v>18941</v>
      </c>
      <c r="E11" s="74">
        <v>47692136</v>
      </c>
      <c r="F11" s="74">
        <v>1553203</v>
      </c>
    </row>
    <row r="12" spans="1:6" ht="15" customHeight="1" x14ac:dyDescent="0.15">
      <c r="A12" s="63" t="s">
        <v>105</v>
      </c>
      <c r="B12" s="6"/>
      <c r="C12" s="7"/>
      <c r="D12" s="71">
        <v>10855</v>
      </c>
      <c r="E12" s="74">
        <v>41403640</v>
      </c>
      <c r="F12" s="74">
        <v>1482068</v>
      </c>
    </row>
    <row r="13" spans="1:6" ht="15" customHeight="1" x14ac:dyDescent="0.15">
      <c r="A13" s="63" t="s">
        <v>106</v>
      </c>
      <c r="B13" s="6"/>
      <c r="C13" s="7"/>
      <c r="D13" s="71">
        <v>6046</v>
      </c>
      <c r="E13" s="74">
        <v>31236735</v>
      </c>
      <c r="F13" s="74">
        <v>1196081</v>
      </c>
    </row>
    <row r="14" spans="1:6" ht="15" customHeight="1" x14ac:dyDescent="0.15">
      <c r="A14" s="63" t="s">
        <v>107</v>
      </c>
      <c r="B14" s="6"/>
      <c r="C14" s="7"/>
      <c r="D14" s="71">
        <v>4600</v>
      </c>
      <c r="E14" s="74">
        <v>30370072</v>
      </c>
      <c r="F14" s="74">
        <v>1233799</v>
      </c>
    </row>
    <row r="15" spans="1:6" ht="15" customHeight="1" x14ac:dyDescent="0.15">
      <c r="A15" s="63" t="s">
        <v>108</v>
      </c>
      <c r="B15" s="6"/>
      <c r="C15" s="7"/>
      <c r="D15" s="71">
        <v>1660</v>
      </c>
      <c r="E15" s="74">
        <v>13759255</v>
      </c>
      <c r="F15" s="74">
        <v>583217</v>
      </c>
    </row>
    <row r="16" spans="1:6" ht="15" customHeight="1" x14ac:dyDescent="0.15">
      <c r="A16" s="63" t="s">
        <v>109</v>
      </c>
      <c r="B16" s="6"/>
      <c r="C16" s="7"/>
      <c r="D16" s="71">
        <v>1428</v>
      </c>
      <c r="E16" s="74">
        <v>14839828</v>
      </c>
      <c r="F16" s="74">
        <v>682232</v>
      </c>
    </row>
    <row r="17" spans="1:6" ht="15" customHeight="1" thickBot="1" x14ac:dyDescent="0.2">
      <c r="A17" s="76" t="s">
        <v>110</v>
      </c>
      <c r="B17" s="4"/>
      <c r="C17" s="77"/>
      <c r="D17" s="78">
        <v>1144</v>
      </c>
      <c r="E17" s="79">
        <v>24141228</v>
      </c>
      <c r="F17" s="79">
        <v>1219173</v>
      </c>
    </row>
    <row r="18" spans="1:6" ht="15" customHeight="1" x14ac:dyDescent="0.15">
      <c r="F18" s="10" t="s">
        <v>65</v>
      </c>
    </row>
    <row r="19" spans="1:6" ht="15" customHeight="1" x14ac:dyDescent="0.15">
      <c r="D19" s="27"/>
      <c r="E19" s="27"/>
      <c r="F19" s="27"/>
    </row>
  </sheetData>
  <sheetProtection selectLockedCells="1"/>
  <mergeCells count="4">
    <mergeCell ref="A7:C7"/>
    <mergeCell ref="A9:B9"/>
    <mergeCell ref="A4:C5"/>
    <mergeCell ref="D4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Sheet1</vt:lpstr>
      <vt:lpstr>14-1</vt:lpstr>
      <vt:lpstr>14-2</vt:lpstr>
      <vt:lpstr>14-3</vt:lpstr>
      <vt:lpstr>14-4</vt:lpstr>
      <vt:lpstr>14-5</vt:lpstr>
      <vt:lpstr>14-6</vt:lpstr>
      <vt:lpstr>14-7</vt:lpstr>
      <vt:lpstr>14-8</vt:lpstr>
      <vt:lpstr>'14-1'!Print_Area</vt:lpstr>
      <vt:lpstr>'14-2'!Print_Area</vt:lpstr>
      <vt:lpstr>'14-3'!Print_Area</vt:lpstr>
      <vt:lpstr>'14-4'!Print_Area</vt:lpstr>
      <vt:lpstr>'14-5'!Print_Area</vt:lpstr>
      <vt:lpstr>'14-6'!Print_Area</vt:lpstr>
      <vt:lpstr>'14-7'!Print_Area</vt:lpstr>
      <vt:lpstr>'14-8'!Print_Area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川西市</cp:lastModifiedBy>
  <cp:lastPrinted>2013-06-11T00:01:19Z</cp:lastPrinted>
  <dcterms:created xsi:type="dcterms:W3CDTF">2008-08-08T01:53:18Z</dcterms:created>
  <dcterms:modified xsi:type="dcterms:W3CDTF">2021-09-17T07:30:00Z</dcterms:modified>
</cp:coreProperties>
</file>