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200" windowHeight="6970" tabRatio="911"/>
  </bookViews>
  <sheets>
    <sheet name="（様式１）補正協議シート" sheetId="24" r:id="rId1"/>
    <sheet name="（様式２）繰越明許補正協議シート" sheetId="2" r:id="rId2"/>
    <sheet name="（様式３）債務負担行為補正協議シート" sheetId="3" r:id="rId3"/>
    <sheet name="R7事業一覧" sheetId="1" r:id="rId4"/>
  </sheets>
  <externalReferences>
    <externalReference r:id="rId5"/>
  </externalReferences>
  <definedNames>
    <definedName name="_xlnm._FilterDatabase" localSheetId="0" hidden="1">'（様式１）補正協議シート'!$A$5:$X$17</definedName>
    <definedName name="_xlnm._FilterDatabase" localSheetId="3" hidden="1">'R7事業一覧'!$A$1:$Q$661</definedName>
    <definedName name="健康増進部">#REF!</definedName>
    <definedName name="_3年度公共施設維持管理事業">#REF!</definedName>
    <definedName name="Ｈ１４予算資料・細事業一覧">#REF!</definedName>
    <definedName name="教育推進部">#REF!</definedName>
    <definedName name="土木部">#REF!</definedName>
    <definedName name="こども未来部">#REF!</definedName>
    <definedName name="消防本部">#REF!</definedName>
    <definedName name="市民環境部">#REF!</definedName>
    <definedName name="所属部">#REF!</definedName>
    <definedName name="上下水道局">#REF!</definedName>
    <definedName name="総合政策部">#REF!</definedName>
    <definedName name="総務部">#REF!</definedName>
    <definedName name="都市政策部">#REF!</definedName>
    <definedName name="福祉部">#REF!</definedName>
    <definedName name="ー">#REF!</definedName>
    <definedName name="_xlnm.Print_Area" localSheetId="1">'（様式２）繰越明許補正協議シート'!$A$1:$L$22</definedName>
    <definedName name="_xlnm.Print_Area" localSheetId="2">'（様式３）債務負担行為補正協議シート'!$A$1:$AX$24</definedName>
    <definedName name="_3年度公共施設維持管理事業" localSheetId="0">#REF!</definedName>
    <definedName name="_xlnm.Print_Area" localSheetId="0">'（様式１）補正協議シート'!$B$1:$W$16</definedName>
    <definedName name="Ｈ１４予算資料・細事業一覧" localSheetId="0">#REF!</definedName>
    <definedName name="_xlnm.Print_Titles" localSheetId="0">'（様式１）補正協議シート'!$1:$5</definedName>
    <definedName name="所属部" localSheetId="0">[1]経済対策項目!$K$2:$V$2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J3" authorId="0">
      <text>
        <r>
          <rPr>
            <sz val="11"/>
            <color theme="1"/>
            <rFont val="游ゴシック"/>
          </rPr>
          <t xml:space="preserve">事業区分は次から選択してください。
　1…債務保証･損失補償
　2…工事・物件等の年譜購入に係るもの
　3…業務委託料に係るもの
　4…その他(利子補給･運行補助等)
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<sst xmlns="http://schemas.openxmlformats.org/spreadsheetml/2006/main" xmlns:r="http://schemas.openxmlformats.org/officeDocument/2006/relationships" count="1126" uniqueCount="1126">
  <si>
    <t>地方債</t>
    <rPh sb="0" eb="2">
      <t>チホウ</t>
    </rPh>
    <rPh sb="2" eb="3">
      <t>サイ</t>
    </rPh>
    <phoneticPr fontId="22"/>
  </si>
  <si>
    <t>特定入所者介護サービス等費</t>
  </si>
  <si>
    <t>文化財保存啓発事業　</t>
  </si>
  <si>
    <t>目</t>
    <rPh sb="0" eb="1">
      <t>モク</t>
    </rPh>
    <phoneticPr fontId="22"/>
  </si>
  <si>
    <t>国県支出金</t>
    <rPh sb="0" eb="1">
      <t>クニ</t>
    </rPh>
    <rPh sb="1" eb="2">
      <t>ケン</t>
    </rPh>
    <rPh sb="2" eb="5">
      <t>シシュツキン</t>
    </rPh>
    <phoneticPr fontId="22"/>
  </si>
  <si>
    <t>概要</t>
    <rPh sb="0" eb="2">
      <t>ガイヨウ</t>
    </rPh>
    <phoneticPr fontId="5"/>
  </si>
  <si>
    <t>小学校運営事業</t>
  </si>
  <si>
    <t>公平委員会費</t>
  </si>
  <si>
    <t>老人保健医療費拠出金</t>
  </si>
  <si>
    <t>市立留守家庭児童育成クラブ人事管理事業</t>
  </si>
  <si>
    <t>☆項</t>
    <rPh sb="1" eb="2">
      <t>コウ</t>
    </rPh>
    <phoneticPr fontId="22"/>
  </si>
  <si>
    <t>取組名</t>
    <rPh sb="0" eb="2">
      <t>トリクミ</t>
    </rPh>
    <rPh sb="2" eb="3">
      <t>メイ</t>
    </rPh>
    <phoneticPr fontId="5"/>
  </si>
  <si>
    <t>市道１１１２号道路改良事業</t>
  </si>
  <si>
    <t>地域・学校連携協働推進事業</t>
  </si>
  <si>
    <t>高額介護予防サービス事業</t>
  </si>
  <si>
    <t>住宅政策推進事業</t>
  </si>
  <si>
    <t>後期高齢者医療広域連合事務費等納付金</t>
  </si>
  <si>
    <t>審査事業　</t>
  </si>
  <si>
    <t>国費等財源</t>
    <rPh sb="0" eb="2">
      <t>コクヒ</t>
    </rPh>
    <rPh sb="2" eb="3">
      <t>トウ</t>
    </rPh>
    <rPh sb="3" eb="5">
      <t>ザイゲン</t>
    </rPh>
    <phoneticPr fontId="5"/>
  </si>
  <si>
    <t>橋りょう維持補修事業</t>
  </si>
  <si>
    <t>キセラ川西プラザ運営事業</t>
  </si>
  <si>
    <t>中小企業支援事業</t>
  </si>
  <si>
    <t>取組内容</t>
    <rPh sb="0" eb="1">
      <t>ト</t>
    </rPh>
    <rPh sb="1" eb="2">
      <t>ク</t>
    </rPh>
    <rPh sb="2" eb="4">
      <t>ナイヨウ</t>
    </rPh>
    <phoneticPr fontId="5"/>
  </si>
  <si>
    <t>介護認定審査会費</t>
  </si>
  <si>
    <t>新名神周辺対策事業</t>
  </si>
  <si>
    <t>農林施設災害復旧費</t>
  </si>
  <si>
    <t>母子保健推進事業</t>
  </si>
  <si>
    <t>方針案</t>
    <rPh sb="0" eb="2">
      <t>ホウシン</t>
    </rPh>
    <rPh sb="2" eb="3">
      <t>アン</t>
    </rPh>
    <phoneticPr fontId="22"/>
  </si>
  <si>
    <t>注：</t>
    <rPh sb="0" eb="1">
      <t>チュウ</t>
    </rPh>
    <phoneticPr fontId="22"/>
  </si>
  <si>
    <t>事業費</t>
    <rPh sb="0" eb="3">
      <t>ジギョウヒ</t>
    </rPh>
    <phoneticPr fontId="5"/>
  </si>
  <si>
    <t>現状・課題</t>
    <rPh sb="0" eb="2">
      <t>ゲンジョウ</t>
    </rPh>
    <rPh sb="3" eb="5">
      <t>カダイ</t>
    </rPh>
    <phoneticPr fontId="5"/>
  </si>
  <si>
    <t>福祉医療管理事業</t>
  </si>
  <si>
    <t>社会福祉事業団支援事業</t>
  </si>
  <si>
    <t>市民証発行事業・・・ＴＩＫＩカード</t>
  </si>
  <si>
    <t>県支出金</t>
    <rPh sb="0" eb="1">
      <t>ケン</t>
    </rPh>
    <rPh sb="1" eb="4">
      <t>シシュツキン</t>
    </rPh>
    <phoneticPr fontId="22"/>
  </si>
  <si>
    <t>保険給付費等交付金償還金</t>
  </si>
  <si>
    <t>（様式１）</t>
    <rPh sb="1" eb="3">
      <t>ヨウシキ</t>
    </rPh>
    <phoneticPr fontId="5"/>
  </si>
  <si>
    <t>事業費及び財源（千円）</t>
    <rPh sb="0" eb="2">
      <t>ジギョウ</t>
    </rPh>
    <rPh sb="2" eb="3">
      <t>ヒ</t>
    </rPh>
    <rPh sb="3" eb="4">
      <t>オヨ</t>
    </rPh>
    <rPh sb="5" eb="7">
      <t>ザイゲン</t>
    </rPh>
    <rPh sb="8" eb="10">
      <t>センエン</t>
    </rPh>
    <phoneticPr fontId="5"/>
  </si>
  <si>
    <t>ＩＣＴ推進費</t>
  </si>
  <si>
    <t>特例居宅介護サービス給付事業</t>
  </si>
  <si>
    <t>農業委員会事務局</t>
  </si>
  <si>
    <t>一般財源</t>
    <rPh sb="0" eb="2">
      <t>イッパン</t>
    </rPh>
    <rPh sb="2" eb="4">
      <t>ザイゲン</t>
    </rPh>
    <phoneticPr fontId="22"/>
  </si>
  <si>
    <t>放課後児童居場所づくり事業</t>
  </si>
  <si>
    <t>スケジュール</t>
  </si>
  <si>
    <t>実施内容</t>
    <rPh sb="0" eb="2">
      <t>ジッシ</t>
    </rPh>
    <rPh sb="2" eb="4">
      <t>ナイヨウ</t>
    </rPh>
    <phoneticPr fontId="5"/>
  </si>
  <si>
    <t>目コード</t>
  </si>
  <si>
    <t>災害救助事業</t>
  </si>
  <si>
    <t>生活安全事業</t>
  </si>
  <si>
    <t>№</t>
  </si>
  <si>
    <t>母子・父子自立支援事業</t>
  </si>
  <si>
    <t>教育政策課</t>
  </si>
  <si>
    <t>小学校健康管理事業</t>
  </si>
  <si>
    <t>母子等医療扶助事業</t>
  </si>
  <si>
    <t>款項目名</t>
  </si>
  <si>
    <t>課</t>
    <rPh sb="0" eb="1">
      <t>カ</t>
    </rPh>
    <phoneticPr fontId="29"/>
  </si>
  <si>
    <t>☆終期</t>
    <rPh sb="1" eb="3">
      <t>シュウキ</t>
    </rPh>
    <phoneticPr fontId="22"/>
  </si>
  <si>
    <t>特別支援学校給食運営事業</t>
  </si>
  <si>
    <t>市道１２号道路改良事業</t>
  </si>
  <si>
    <t>市道３７７号歩道整備事業</t>
  </si>
  <si>
    <t>北部地域のまちづくり方針策定事業</t>
  </si>
  <si>
    <t>住宅・土地統計調査単位区設定事業</t>
  </si>
  <si>
    <t>一般財源</t>
    <rPh sb="0" eb="2">
      <t>イッパン</t>
    </rPh>
    <rPh sb="2" eb="4">
      <t>ザイゲン</t>
    </rPh>
    <phoneticPr fontId="5"/>
  </si>
  <si>
    <t>小中学校体育館空調設備整備事業　</t>
  </si>
  <si>
    <t>教育振興費</t>
  </si>
  <si>
    <t>中心市街地活性化推進事業</t>
  </si>
  <si>
    <t>アステ市民プラザ運営事業</t>
  </si>
  <si>
    <t>教育推進事業　</t>
  </si>
  <si>
    <t>留守家庭児童育成クラブ事業</t>
  </si>
  <si>
    <t>車両管理事業</t>
  </si>
  <si>
    <t>所管</t>
    <rPh sb="0" eb="2">
      <t>ショカン</t>
    </rPh>
    <phoneticPr fontId="5"/>
  </si>
  <si>
    <t>北部地域こども支援拠点事業</t>
  </si>
  <si>
    <t>その他特財</t>
    <rPh sb="2" eb="3">
      <t>タ</t>
    </rPh>
    <rPh sb="3" eb="4">
      <t>トク</t>
    </rPh>
    <rPh sb="4" eb="5">
      <t>ザイ</t>
    </rPh>
    <phoneticPr fontId="22"/>
  </si>
  <si>
    <t>徴収対策事業　</t>
  </si>
  <si>
    <t>部</t>
    <rPh sb="0" eb="1">
      <t>ブ</t>
    </rPh>
    <phoneticPr fontId="5"/>
  </si>
  <si>
    <t>償還金及び還付加算金</t>
  </si>
  <si>
    <t>細事業名</t>
  </si>
  <si>
    <t>事業名</t>
    <rPh sb="0" eb="2">
      <t>ジギョウ</t>
    </rPh>
    <rPh sb="2" eb="3">
      <t>メイ</t>
    </rPh>
    <phoneticPr fontId="5"/>
  </si>
  <si>
    <t>豊川橋山手線新設改良事業</t>
  </si>
  <si>
    <t>保険財政共同安定化事業拠出金</t>
  </si>
  <si>
    <t>予算計画（千円）</t>
    <rPh sb="0" eb="2">
      <t>ヨサン</t>
    </rPh>
    <rPh sb="2" eb="4">
      <t>ケイカク</t>
    </rPh>
    <rPh sb="5" eb="7">
      <t>センエン</t>
    </rPh>
    <phoneticPr fontId="5"/>
  </si>
  <si>
    <t>会計種別</t>
    <rPh sb="0" eb="2">
      <t>カイケイ</t>
    </rPh>
    <rPh sb="2" eb="4">
      <t>シュベツ</t>
    </rPh>
    <phoneticPr fontId="5"/>
  </si>
  <si>
    <t>環境衛生管理事業</t>
  </si>
  <si>
    <t>市立幼稚園人事管理事業</t>
  </si>
  <si>
    <t>前期高齢者納付金</t>
  </si>
  <si>
    <t>市債管理事業</t>
  </si>
  <si>
    <t>中央図書館</t>
  </si>
  <si>
    <t>中学校備品整備事業　</t>
  </si>
  <si>
    <t>退職被保険者等高額療養費</t>
  </si>
  <si>
    <t>'00</t>
  </si>
  <si>
    <t>民生費</t>
  </si>
  <si>
    <t>教職員事務事業</t>
  </si>
  <si>
    <t>出産育児一時金</t>
  </si>
  <si>
    <t>会計名</t>
    <rPh sb="0" eb="2">
      <t>カイケイ</t>
    </rPh>
    <rPh sb="2" eb="3">
      <t>メイ</t>
    </rPh>
    <phoneticPr fontId="22"/>
  </si>
  <si>
    <t>款</t>
    <rPh sb="0" eb="1">
      <t>カン</t>
    </rPh>
    <phoneticPr fontId="22"/>
  </si>
  <si>
    <t>消防団活動推進事業</t>
  </si>
  <si>
    <t>ごみ処理費</t>
  </si>
  <si>
    <t>項</t>
    <rPh sb="0" eb="1">
      <t>コウ</t>
    </rPh>
    <phoneticPr fontId="22"/>
  </si>
  <si>
    <t>事業名</t>
    <rPh sb="0" eb="2">
      <t>ジギョウ</t>
    </rPh>
    <rPh sb="2" eb="3">
      <t>メイ</t>
    </rPh>
    <phoneticPr fontId="22"/>
  </si>
  <si>
    <t>教育施設災害復旧費</t>
  </si>
  <si>
    <t>市道１３１３号道路改良事業　</t>
  </si>
  <si>
    <t>細事業名</t>
    <rPh sb="0" eb="1">
      <t>サイ</t>
    </rPh>
    <rPh sb="1" eb="3">
      <t>ジギョウ</t>
    </rPh>
    <rPh sb="3" eb="4">
      <t>メイ</t>
    </rPh>
    <phoneticPr fontId="22"/>
  </si>
  <si>
    <t>参画と協働のまちづくり推進事業</t>
  </si>
  <si>
    <t>中学校給食運営事業</t>
  </si>
  <si>
    <t>居宅介護サービス計画給付事業</t>
  </si>
  <si>
    <t>事業
区分</t>
    <rPh sb="0" eb="2">
      <t>ジギョウ</t>
    </rPh>
    <rPh sb="3" eb="5">
      <t>クブン</t>
    </rPh>
    <phoneticPr fontId="22"/>
  </si>
  <si>
    <t>会計課</t>
    <rPh sb="0" eb="3">
      <t>かいけいか</t>
    </rPh>
    <phoneticPr fontId="5" type="Hiragana"/>
  </si>
  <si>
    <t>業務委託名称
（事業区分③の場合のみ記載）</t>
    <rPh sb="0" eb="2">
      <t>ギョウム</t>
    </rPh>
    <rPh sb="2" eb="4">
      <t>イタク</t>
    </rPh>
    <rPh sb="4" eb="6">
      <t>メイショウ</t>
    </rPh>
    <rPh sb="8" eb="10">
      <t>ジギョウ</t>
    </rPh>
    <rPh sb="10" eb="12">
      <t>クブン</t>
    </rPh>
    <rPh sb="14" eb="16">
      <t>バアイ</t>
    </rPh>
    <rPh sb="18" eb="20">
      <t>キサイ</t>
    </rPh>
    <phoneticPr fontId="22"/>
  </si>
  <si>
    <t>退職被保険者等療養給付費</t>
  </si>
  <si>
    <t>介護予防サービス計画給付事業</t>
  </si>
  <si>
    <t>サービス・活動事業費</t>
  </si>
  <si>
    <t>市道４号歩道整備事業</t>
  </si>
  <si>
    <t>中学校教育支援事業</t>
  </si>
  <si>
    <t>都市政策課</t>
  </si>
  <si>
    <t>小学校教育ＩＣＴ推進事業</t>
  </si>
  <si>
    <t>地域子育て支援拠点運営事業　</t>
  </si>
  <si>
    <t>金額</t>
    <rPh sb="0" eb="2">
      <t>キンガク</t>
    </rPh>
    <phoneticPr fontId="22"/>
  </si>
  <si>
    <t>国庫支出金</t>
    <rPh sb="0" eb="2">
      <t>コッコ</t>
    </rPh>
    <rPh sb="2" eb="5">
      <t>シシュツキン</t>
    </rPh>
    <phoneticPr fontId="22"/>
  </si>
  <si>
    <t>土木管理費</t>
  </si>
  <si>
    <t>地方債</t>
    <rPh sb="0" eb="3">
      <t>チホウサイ</t>
    </rPh>
    <phoneticPr fontId="22"/>
  </si>
  <si>
    <t>その他</t>
    <rPh sb="2" eb="3">
      <t>タ</t>
    </rPh>
    <phoneticPr fontId="22"/>
  </si>
  <si>
    <t>中学校給食実施準備事業　</t>
  </si>
  <si>
    <t>人権推進多文化共生課</t>
  </si>
  <si>
    <t>監査委員運営事業</t>
  </si>
  <si>
    <t>衆議院議員選挙事業</t>
  </si>
  <si>
    <t>基礎学力定着推進事業</t>
  </si>
  <si>
    <t>保険収納課</t>
  </si>
  <si>
    <t>所管課</t>
    <rPh sb="0" eb="3">
      <t>ショカンカ</t>
    </rPh>
    <phoneticPr fontId="22"/>
  </si>
  <si>
    <t>土地区画整理事業</t>
  </si>
  <si>
    <t>合計</t>
    <rPh sb="0" eb="2">
      <t>ゴウケイ</t>
    </rPh>
    <phoneticPr fontId="22"/>
  </si>
  <si>
    <t>アステ市民プラザ運営費</t>
  </si>
  <si>
    <t>根拠等</t>
    <rPh sb="0" eb="2">
      <t>コンキョ</t>
    </rPh>
    <rPh sb="2" eb="3">
      <t>トウ</t>
    </rPh>
    <phoneticPr fontId="22"/>
  </si>
  <si>
    <t>総合センター維持管理事業</t>
  </si>
  <si>
    <t>市立認定こども園給食運営事業</t>
  </si>
  <si>
    <t>民間保育所整備事業</t>
  </si>
  <si>
    <t>ひとり親世帯臨時特別給付金支給事業</t>
  </si>
  <si>
    <t>繰出金</t>
  </si>
  <si>
    <t>保健対策事業</t>
  </si>
  <si>
    <t>福祉医療費</t>
  </si>
  <si>
    <t>移動図書館運行事業</t>
  </si>
  <si>
    <t>はたちのつどい実施事業</t>
  </si>
  <si>
    <t>建築指導課</t>
  </si>
  <si>
    <t>教育支援センター運営事業</t>
  </si>
  <si>
    <t>開発行為審査事業</t>
  </si>
  <si>
    <t>議会費</t>
  </si>
  <si>
    <t>火災予防体制推進事業</t>
  </si>
  <si>
    <t>高額介護合算療養費</t>
  </si>
  <si>
    <t>生涯学習費</t>
  </si>
  <si>
    <t>一般管理費</t>
  </si>
  <si>
    <t>幼児教育・保育推進事業</t>
  </si>
  <si>
    <t>文化財事業</t>
  </si>
  <si>
    <t>ＩＣＴ推進課</t>
  </si>
  <si>
    <t>広報費</t>
  </si>
  <si>
    <t>自転車ネットワーク路線整備事業</t>
  </si>
  <si>
    <t>項コード</t>
  </si>
  <si>
    <t>空港周辺整備費</t>
  </si>
  <si>
    <t>水道事業会計支援事業</t>
  </si>
  <si>
    <t>特定財源（千円）</t>
    <rPh sb="0" eb="2">
      <t>トクテイ</t>
    </rPh>
    <rPh sb="2" eb="4">
      <t>ザイゲン</t>
    </rPh>
    <rPh sb="5" eb="7">
      <t>センエン</t>
    </rPh>
    <phoneticPr fontId="5"/>
  </si>
  <si>
    <t>選挙管理委員会費</t>
  </si>
  <si>
    <t>県議会議員選挙費</t>
  </si>
  <si>
    <t>介護特会</t>
    <rPh sb="0" eb="4">
      <t>かいご</t>
    </rPh>
    <phoneticPr fontId="5" type="Hiragana"/>
  </si>
  <si>
    <t>市民平和推進事業</t>
  </si>
  <si>
    <t>教育研究事業</t>
  </si>
  <si>
    <t>生涯学習課</t>
  </si>
  <si>
    <t>統計調査総務費</t>
  </si>
  <si>
    <t>国民年金費</t>
  </si>
  <si>
    <t>多文化共生推進事業　</t>
  </si>
  <si>
    <t>人権推進費</t>
  </si>
  <si>
    <t>観光推進事業</t>
  </si>
  <si>
    <t>臨時交付金</t>
    <rPh sb="0" eb="2">
      <t>リンジ</t>
    </rPh>
    <rPh sb="2" eb="5">
      <t>コウフキン</t>
    </rPh>
    <phoneticPr fontId="22"/>
  </si>
  <si>
    <t>文化財施設管理事業　</t>
  </si>
  <si>
    <t>青少年支援費</t>
  </si>
  <si>
    <t>資産有効活用事業</t>
  </si>
  <si>
    <t>消防費</t>
  </si>
  <si>
    <t>留守家庭児童育成クラブ費</t>
  </si>
  <si>
    <t>商工振興事業</t>
  </si>
  <si>
    <t>月　補正協議シート</t>
  </si>
  <si>
    <t>奨学資金事業　</t>
  </si>
  <si>
    <t>総合医療センター運営事業</t>
  </si>
  <si>
    <t>生活保護費</t>
  </si>
  <si>
    <t>市長選挙事業</t>
  </si>
  <si>
    <t>大事業コード</t>
  </si>
  <si>
    <t>笑顔続く未来創造事業</t>
  </si>
  <si>
    <t>女性消防団活動推進事業</t>
  </si>
  <si>
    <t>財政運営事業</t>
  </si>
  <si>
    <t>病院費</t>
  </si>
  <si>
    <t>特別支援学校運営事業　</t>
  </si>
  <si>
    <t>障害児支援事業</t>
  </si>
  <si>
    <t>生活支援課</t>
  </si>
  <si>
    <t>教育ＩＣＴ推進事業</t>
  </si>
  <si>
    <t>環境対策費</t>
  </si>
  <si>
    <t>中学校運営事業</t>
  </si>
  <si>
    <t>し尿処理費</t>
  </si>
  <si>
    <t>土木総務費</t>
  </si>
  <si>
    <t>学校人権教育推進事業</t>
  </si>
  <si>
    <t>市道２５９号道路改良事業</t>
  </si>
  <si>
    <t>住宅管理費</t>
  </si>
  <si>
    <t>公債費</t>
  </si>
  <si>
    <t>建築指導費</t>
  </si>
  <si>
    <t>認可外保育施設等支援事業</t>
  </si>
  <si>
    <t>消防施設費</t>
  </si>
  <si>
    <t>空港周辺地域整備事業</t>
  </si>
  <si>
    <t>水防費</t>
  </si>
  <si>
    <t>芸術文化施設維持管理事業</t>
  </si>
  <si>
    <t xml:space="preserve">市道４３号道路改良事業 </t>
  </si>
  <si>
    <t>幼稚園保健費</t>
  </si>
  <si>
    <t>予備費</t>
  </si>
  <si>
    <t>小学校教職員人事管理事業</t>
  </si>
  <si>
    <t>予防事業</t>
  </si>
  <si>
    <t>消防通信指令事務事業</t>
  </si>
  <si>
    <t>'03</t>
  </si>
  <si>
    <t>☆事業内容</t>
    <rPh sb="1" eb="3">
      <t>ジギョウ</t>
    </rPh>
    <rPh sb="3" eb="5">
      <t>ナイヨウ</t>
    </rPh>
    <phoneticPr fontId="22"/>
  </si>
  <si>
    <t>給付管理事業　</t>
  </si>
  <si>
    <t>教育委員会総務管理事業　</t>
  </si>
  <si>
    <t>'05</t>
  </si>
  <si>
    <t>特別支援学校給食人事管理事業</t>
  </si>
  <si>
    <t>幼稚園支援事業</t>
  </si>
  <si>
    <t>特定健康診査実施事業</t>
  </si>
  <si>
    <t>民間留守家庭児童育成クラブ運営支援事業</t>
  </si>
  <si>
    <t>国道１７３号道路改良事業…平野～山下工区道路局</t>
  </si>
  <si>
    <t>市立認定こども園運営事業</t>
  </si>
  <si>
    <t>保険給付費</t>
  </si>
  <si>
    <t>'11</t>
  </si>
  <si>
    <t>歩道整備事業</t>
  </si>
  <si>
    <t>情報公開事業</t>
  </si>
  <si>
    <t>'46</t>
  </si>
  <si>
    <t>民間就学前教育保育施設整備事業</t>
  </si>
  <si>
    <t>市立保育所維持管理事業</t>
  </si>
  <si>
    <t>'13</t>
  </si>
  <si>
    <t>繰越理由</t>
    <rPh sb="0" eb="2">
      <t>クリコシ</t>
    </rPh>
    <rPh sb="2" eb="4">
      <t>リユウ</t>
    </rPh>
    <phoneticPr fontId="22"/>
  </si>
  <si>
    <t>保健・医療政策課</t>
  </si>
  <si>
    <t>様式３</t>
    <rPh sb="0" eb="2">
      <t>ヨウシキ</t>
    </rPh>
    <phoneticPr fontId="2"/>
  </si>
  <si>
    <t>社会福祉協議会支援事業</t>
  </si>
  <si>
    <t>後期高齢者医療広域連合納付金</t>
  </si>
  <si>
    <t>ふれあいプラザ維持管理事業</t>
  </si>
  <si>
    <t>企画財政部案</t>
    <rPh sb="0" eb="2">
      <t>キカク</t>
    </rPh>
    <rPh sb="2" eb="5">
      <t>ザイセイブ</t>
    </rPh>
    <rPh sb="5" eb="6">
      <t>アン</t>
    </rPh>
    <phoneticPr fontId="22"/>
  </si>
  <si>
    <t>複数年
度予算</t>
    <rPh sb="0" eb="2">
      <t>フクスウ</t>
    </rPh>
    <rPh sb="2" eb="3">
      <t>トシ</t>
    </rPh>
    <rPh sb="4" eb="5">
      <t>ド</t>
    </rPh>
    <rPh sb="5" eb="7">
      <t>ヨサン</t>
    </rPh>
    <phoneticPr fontId="5"/>
  </si>
  <si>
    <t>特定交通安全施設等整備事業</t>
  </si>
  <si>
    <t>精神障害者医療扶助事業</t>
  </si>
  <si>
    <t>市立認定こども園人事管理事業</t>
  </si>
  <si>
    <t>管財事業</t>
  </si>
  <si>
    <t>し尿収集事業</t>
  </si>
  <si>
    <t>隣保館運営事業</t>
  </si>
  <si>
    <t>人間ドック費用助成事業</t>
  </si>
  <si>
    <t>文化振興事業</t>
  </si>
  <si>
    <t>生涯学習短期大学運営事業</t>
  </si>
  <si>
    <t>文化・スポーツ振興財団支援事業</t>
  </si>
  <si>
    <t>し尿中継所管理事業</t>
  </si>
  <si>
    <t>月　債務負担行為補正協議シート</t>
    <rPh sb="0" eb="1">
      <t>ガツ</t>
    </rPh>
    <rPh sb="2" eb="4">
      <t>サイム</t>
    </rPh>
    <rPh sb="4" eb="6">
      <t>フタン</t>
    </rPh>
    <rPh sb="6" eb="8">
      <t>コウイ</t>
    </rPh>
    <rPh sb="8" eb="10">
      <t>ホセイ</t>
    </rPh>
    <rPh sb="10" eb="12">
      <t>キョウギ</t>
    </rPh>
    <phoneticPr fontId="2"/>
  </si>
  <si>
    <t>国内交流事業</t>
  </si>
  <si>
    <t>男女共同参画推進事業</t>
  </si>
  <si>
    <t>消防施設整備事業</t>
  </si>
  <si>
    <t>任意事業</t>
  </si>
  <si>
    <t>男女共同参画センター運営事業</t>
  </si>
  <si>
    <t>後期高齢者医療事業特別会計繰出金</t>
  </si>
  <si>
    <t>住宅長寿命化推進事業</t>
  </si>
  <si>
    <t>道路改良管理事業</t>
  </si>
  <si>
    <t>一般介護予防事業</t>
  </si>
  <si>
    <t>市内全般舗装事業</t>
  </si>
  <si>
    <t>市道３７９号道路改良事業</t>
  </si>
  <si>
    <t>レシートキャッシュバック事業</t>
    <rPh sb="12" eb="14">
      <t>ジギョウ</t>
    </rPh>
    <phoneticPr fontId="5"/>
  </si>
  <si>
    <t>市民相談事業</t>
  </si>
  <si>
    <t>予防課</t>
  </si>
  <si>
    <t>生涯スポーツ推進事業</t>
  </si>
  <si>
    <t>子ども・若者総合支援事業</t>
  </si>
  <si>
    <t>競技スポーツ推進事業</t>
  </si>
  <si>
    <t>スポーツ施設管理運営事業</t>
  </si>
  <si>
    <t>児童育成支援拠点整備事業　</t>
  </si>
  <si>
    <t>審査支払手数料</t>
  </si>
  <si>
    <t>税務管理事業</t>
  </si>
  <si>
    <t>教育総務課</t>
  </si>
  <si>
    <t>農林業費</t>
  </si>
  <si>
    <t>中国残留邦人支援事業</t>
  </si>
  <si>
    <t>行政センター運営事業</t>
  </si>
  <si>
    <t>広報広聴課</t>
  </si>
  <si>
    <t>地域福祉活動支援事業</t>
  </si>
  <si>
    <t>経済センサス調査区管理事業</t>
  </si>
  <si>
    <t>介護予防福祉用具購入事業</t>
  </si>
  <si>
    <t>居宅介護福祉用具購入事業</t>
  </si>
  <si>
    <t>戦争犠牲者支援事業</t>
  </si>
  <si>
    <t>中事業名称</t>
  </si>
  <si>
    <t>還付加算金</t>
  </si>
  <si>
    <t>教育施設維持管理事業</t>
  </si>
  <si>
    <t>交通安全施設整備事業</t>
  </si>
  <si>
    <t>人権啓発推進事業</t>
  </si>
  <si>
    <t>多文化共生推進事業</t>
  </si>
  <si>
    <t>子どもの人権オンブズパーソン事業</t>
  </si>
  <si>
    <t>人権教育推進団体等支援事業</t>
  </si>
  <si>
    <t>中小企業者災害復興支援事業</t>
  </si>
  <si>
    <t>特例地域密着型介護予防サービス給付事業</t>
  </si>
  <si>
    <t>公民館運営事業</t>
  </si>
  <si>
    <t>商工費</t>
  </si>
  <si>
    <t>前期高齢者納付金等</t>
  </si>
  <si>
    <t>知明湖キャンプ場管理運営事業</t>
  </si>
  <si>
    <t>中学校給食人事管理事業</t>
  </si>
  <si>
    <t>障害者総合支援事業</t>
  </si>
  <si>
    <t>保育所・認定こども園健康管理事業</t>
  </si>
  <si>
    <t>乳幼児等医療扶助事業</t>
  </si>
  <si>
    <t>新型コロナウイルスワクチン接種事業</t>
  </si>
  <si>
    <t>久代児童センター運営事業　</t>
  </si>
  <si>
    <t>小学校給食人事管理事業</t>
  </si>
  <si>
    <t>他会計繰出金</t>
  </si>
  <si>
    <t>国民健康保険事業特別会計繰出金</t>
  </si>
  <si>
    <t>危機管理課</t>
  </si>
  <si>
    <t>土木費</t>
  </si>
  <si>
    <t>後期高齢者健康診査助成事業</t>
  </si>
  <si>
    <t>観光資源整備事業</t>
  </si>
  <si>
    <t>行政経営推進事業</t>
  </si>
  <si>
    <t>老人ホーム入所援護事業</t>
  </si>
  <si>
    <t>教育施設エレベータ整備事業</t>
  </si>
  <si>
    <t>児童手当支給事業</t>
  </si>
  <si>
    <t>市立保育所人事管理事業</t>
  </si>
  <si>
    <t>特例介護予防サービス計画給付事業</t>
  </si>
  <si>
    <t>市立保育所給食運営事業</t>
  </si>
  <si>
    <t>生涯学習講座運営事業　</t>
  </si>
  <si>
    <t>幼児教育・保育施設運営支援事業</t>
  </si>
  <si>
    <t>市営住宅維持管理事業</t>
  </si>
  <si>
    <t>ダリヤ育成事業</t>
  </si>
  <si>
    <t>市立留守家庭児童育成クラブ運営事業</t>
  </si>
  <si>
    <t>健康診査事業</t>
  </si>
  <si>
    <t>保健センター維持管理事業</t>
  </si>
  <si>
    <t>建築指導事業</t>
  </si>
  <si>
    <t>連合会負担金</t>
  </si>
  <si>
    <t>環境衛生対策事業</t>
  </si>
  <si>
    <t>中学校備品整備事業</t>
  </si>
  <si>
    <t>都市景観形成事業</t>
  </si>
  <si>
    <t>就労支援事業</t>
  </si>
  <si>
    <t>労働者支援事業</t>
  </si>
  <si>
    <t>審査事業</t>
  </si>
  <si>
    <t>特別支援学校教職員人事管理事業</t>
  </si>
  <si>
    <t>語学支援事業</t>
  </si>
  <si>
    <t>農業委員会運営事業</t>
  </si>
  <si>
    <t>放置自転車対策事業</t>
  </si>
  <si>
    <t>特別支援学校費</t>
  </si>
  <si>
    <t>農業振興事業</t>
  </si>
  <si>
    <t>中小企業融資あっせん事業</t>
  </si>
  <si>
    <t>入園所相談課</t>
  </si>
  <si>
    <t>消費生活相談事業</t>
  </si>
  <si>
    <t>資産活用課</t>
  </si>
  <si>
    <t>消費者啓発事業</t>
  </si>
  <si>
    <t>計量・表示適正化推進事業</t>
  </si>
  <si>
    <t>総合計画・総合戦略管理事業</t>
  </si>
  <si>
    <t>御社橋拡幅整備事業</t>
  </si>
  <si>
    <t>'49</t>
  </si>
  <si>
    <t>川西中学校区市立幼稚園・保育所一体化施設整備事業　</t>
  </si>
  <si>
    <t>都市計画管理事業</t>
  </si>
  <si>
    <t>外国人登録事業</t>
  </si>
  <si>
    <t>キセラ川西低炭素まちづくり事業</t>
  </si>
  <si>
    <t>用地先行取得費</t>
  </si>
  <si>
    <t>川西池田駅構外エレベーター設置事業</t>
  </si>
  <si>
    <t>街路新設改良管理事業</t>
  </si>
  <si>
    <t>市道１６８３号歩道整備事業</t>
  </si>
  <si>
    <t>騒音環境対策事業</t>
  </si>
  <si>
    <t>共同利用施設管理運営事業</t>
  </si>
  <si>
    <t>施設設計監理事業</t>
  </si>
  <si>
    <t>世界農林業センサス事業</t>
  </si>
  <si>
    <t>萩原３号道路新設事業</t>
  </si>
  <si>
    <t>農業共済事業特別会計繰出金</t>
  </si>
  <si>
    <t>外国語教育推進事業</t>
  </si>
  <si>
    <t>結核・精神医療付加事業</t>
  </si>
  <si>
    <t>款名称</t>
  </si>
  <si>
    <t>医療助成・年金課</t>
  </si>
  <si>
    <t>学校教育支援事業</t>
  </si>
  <si>
    <t>都市計画費</t>
  </si>
  <si>
    <t>道路用地先行取得事業</t>
  </si>
  <si>
    <t>阪神高速道路周辺環境監視事業</t>
  </si>
  <si>
    <t>課外活動教育支援事業</t>
  </si>
  <si>
    <t>学校教育健康管理事業</t>
  </si>
  <si>
    <t>青少年相談事業</t>
  </si>
  <si>
    <t>保健事業費</t>
  </si>
  <si>
    <t>青少年愛護活動推進事業</t>
  </si>
  <si>
    <t>小学校体験活動事業</t>
  </si>
  <si>
    <t>里山体験学習事業</t>
  </si>
  <si>
    <t>医療給付費分</t>
  </si>
  <si>
    <t>小学校給食運営事業</t>
  </si>
  <si>
    <t>療養給付費</t>
  </si>
  <si>
    <t>妊娠・出産・子育て支援事業</t>
  </si>
  <si>
    <t>中学校教職員人事管理事業</t>
  </si>
  <si>
    <t>教育施設エレベータ整備事業　</t>
  </si>
  <si>
    <t>☆印のついた項目は、議案書に掲載されます。</t>
    <rPh sb="1" eb="2">
      <t>シルシ</t>
    </rPh>
    <rPh sb="6" eb="8">
      <t>コウモク</t>
    </rPh>
    <rPh sb="10" eb="13">
      <t>ギアンショ</t>
    </rPh>
    <rPh sb="14" eb="16">
      <t>ケイサイ</t>
    </rPh>
    <phoneticPr fontId="22"/>
  </si>
  <si>
    <t>中学校教科書・副読本整備事業</t>
  </si>
  <si>
    <t>中学校健康管理事業</t>
  </si>
  <si>
    <t>特別支援学校教育支援事業</t>
  </si>
  <si>
    <t>公民館維持管理事業</t>
  </si>
  <si>
    <t>図書館運営事業</t>
  </si>
  <si>
    <t>市立幼稚園運営事業</t>
  </si>
  <si>
    <t>図書館施設維持管理事業</t>
  </si>
  <si>
    <t>療養費</t>
  </si>
  <si>
    <t>農業用施設等災害復旧事業</t>
  </si>
  <si>
    <t>生活安全課</t>
  </si>
  <si>
    <t>特定入所者介護予防サービス給付事業</t>
  </si>
  <si>
    <t>小学校図書整備事業</t>
  </si>
  <si>
    <t>教育保育課</t>
  </si>
  <si>
    <t>家庭児童相談事業</t>
  </si>
  <si>
    <t>救急課</t>
  </si>
  <si>
    <t>所管部</t>
    <rPh sb="0" eb="2">
      <t>ショカン</t>
    </rPh>
    <rPh sb="2" eb="3">
      <t>ブ</t>
    </rPh>
    <phoneticPr fontId="22"/>
  </si>
  <si>
    <t>公共施設用地先行取得事業　</t>
  </si>
  <si>
    <t>教育保育職員課</t>
  </si>
  <si>
    <t>給食課</t>
  </si>
  <si>
    <t>市民税賦課事業</t>
  </si>
  <si>
    <t>介護予防ケアマネジメント事業</t>
  </si>
  <si>
    <t>高齢者生きがいづくり推進事業</t>
  </si>
  <si>
    <t>加茂６児童遊園地整備事業</t>
  </si>
  <si>
    <t>心身障害者支援事業</t>
  </si>
  <si>
    <t>ひとり親家庭支援事業</t>
  </si>
  <si>
    <t>川西市展の実施</t>
  </si>
  <si>
    <t>市立保育所運営事業</t>
  </si>
  <si>
    <t>保健・医療政策管理事業</t>
  </si>
  <si>
    <t>公共交通支援事業</t>
  </si>
  <si>
    <t>中学校ミルク給食運営事業　</t>
  </si>
  <si>
    <t>教育委員会総務管理事業</t>
  </si>
  <si>
    <t>教育推進事業</t>
  </si>
  <si>
    <t>中学校費</t>
  </si>
  <si>
    <t>就学支援事業</t>
  </si>
  <si>
    <t>斎場費</t>
  </si>
  <si>
    <t>セオリア運営事業</t>
  </si>
  <si>
    <t>校内学びの場づくり事業</t>
  </si>
  <si>
    <t>中学校図書整備事業</t>
  </si>
  <si>
    <t>商工業実態基本調査事業</t>
  </si>
  <si>
    <t>基金積立金</t>
  </si>
  <si>
    <t>会計管理費</t>
  </si>
  <si>
    <t>特例施設介護サービス給付事業</t>
  </si>
  <si>
    <t>特別支援学校運営事業</t>
  </si>
  <si>
    <t>生涯学習推進事業</t>
  </si>
  <si>
    <t>生涯学習講座運営事業</t>
  </si>
  <si>
    <t>予防費</t>
  </si>
  <si>
    <t>収納管理事業　</t>
  </si>
  <si>
    <t>月　繰越明許補正協議シート</t>
    <rPh sb="0" eb="1">
      <t>ガツ</t>
    </rPh>
    <rPh sb="2" eb="4">
      <t>クリコシ</t>
    </rPh>
    <rPh sb="4" eb="6">
      <t>メイキョ</t>
    </rPh>
    <rPh sb="6" eb="8">
      <t>ホセイ</t>
    </rPh>
    <rPh sb="8" eb="10">
      <t>キョウギ</t>
    </rPh>
    <phoneticPr fontId="2"/>
  </si>
  <si>
    <t>公共施設用地先行取得事業</t>
  </si>
  <si>
    <t>合計</t>
  </si>
  <si>
    <t>様式２</t>
    <rPh sb="0" eb="2">
      <t>ヨウシキ</t>
    </rPh>
    <phoneticPr fontId="2"/>
  </si>
  <si>
    <t>繰越額
（千円）</t>
    <rPh sb="0" eb="2">
      <t>クリコシ</t>
    </rPh>
    <rPh sb="2" eb="3">
      <t>ガク</t>
    </rPh>
    <rPh sb="5" eb="7">
      <t>センエン</t>
    </rPh>
    <phoneticPr fontId="22"/>
  </si>
  <si>
    <t>市道３７７号・平野駅前ロータリー道路改良事業</t>
  </si>
  <si>
    <t>☆款</t>
    <rPh sb="1" eb="2">
      <t>カン</t>
    </rPh>
    <phoneticPr fontId="22"/>
  </si>
  <si>
    <t>用地特会</t>
    <rPh sb="0" eb="3">
      <t>ようちとく</t>
    </rPh>
    <rPh sb="3" eb="4">
      <t>かい</t>
    </rPh>
    <phoneticPr fontId="5" type="Hiragana"/>
  </si>
  <si>
    <t>☆事業名</t>
    <rPh sb="1" eb="3">
      <t>ジギョウ</t>
    </rPh>
    <rPh sb="3" eb="4">
      <t>メイ</t>
    </rPh>
    <phoneticPr fontId="22"/>
  </si>
  <si>
    <t>☆事項</t>
    <rPh sb="1" eb="3">
      <t>ジコウ</t>
    </rPh>
    <phoneticPr fontId="22"/>
  </si>
  <si>
    <t>☆限度額
（千円）
（金額で定められない場合は文言）</t>
    <rPh sb="1" eb="3">
      <t>ゲンド</t>
    </rPh>
    <rPh sb="3" eb="4">
      <t>ガク</t>
    </rPh>
    <rPh sb="6" eb="8">
      <t>センエン</t>
    </rPh>
    <rPh sb="23" eb="25">
      <t>モンゴン</t>
    </rPh>
    <phoneticPr fontId="22"/>
  </si>
  <si>
    <t>総務費</t>
  </si>
  <si>
    <t>老人福祉費</t>
  </si>
  <si>
    <t>路線バス運行支援事業</t>
  </si>
  <si>
    <t>経済
対策</t>
    <rPh sb="0" eb="2">
      <t>ケイザイ</t>
    </rPh>
    <rPh sb="3" eb="5">
      <t>タイサク</t>
    </rPh>
    <phoneticPr fontId="5"/>
  </si>
  <si>
    <t>目的・効果・成果目標</t>
    <rPh sb="0" eb="2">
      <t>モクテキ</t>
    </rPh>
    <rPh sb="3" eb="5">
      <t>コウカ</t>
    </rPh>
    <rPh sb="6" eb="8">
      <t>セイカ</t>
    </rPh>
    <rPh sb="8" eb="10">
      <t>モクヒョウ</t>
    </rPh>
    <phoneticPr fontId="5"/>
  </si>
  <si>
    <t>交通施設バリアフリー化整備支援事業</t>
  </si>
  <si>
    <t>企画財政部</t>
    <rPh sb="0" eb="2">
      <t>キカク</t>
    </rPh>
    <rPh sb="2" eb="5">
      <t>ザイセイブ</t>
    </rPh>
    <phoneticPr fontId="22"/>
  </si>
  <si>
    <t>広聴事業　</t>
  </si>
  <si>
    <t>道路管理事業</t>
  </si>
  <si>
    <t>選挙啓発費</t>
  </si>
  <si>
    <t>広報広聴事業</t>
  </si>
  <si>
    <t>物価高騰重点支援給付金支給事業　</t>
  </si>
  <si>
    <t>道路等災害復旧事業</t>
  </si>
  <si>
    <t>前期高齢者関係事務費拠出金</t>
  </si>
  <si>
    <t>監査委員費</t>
  </si>
  <si>
    <t>参議院議員選挙事業</t>
  </si>
  <si>
    <t>こども政策推進事業</t>
  </si>
  <si>
    <t>認定こども園整備事業</t>
  </si>
  <si>
    <t>上水道費</t>
  </si>
  <si>
    <t>北消防署整備事業</t>
  </si>
  <si>
    <t>北部地域こども支援拠点整備事業　</t>
  </si>
  <si>
    <t>共同事業拠出金</t>
  </si>
  <si>
    <t>退職被保険者等高額介護合算療養費</t>
  </si>
  <si>
    <t>後期高齢者支援金等分</t>
  </si>
  <si>
    <t>出産育児諸費</t>
  </si>
  <si>
    <t>市道１６号道路改良事業</t>
  </si>
  <si>
    <t>市道８６７号道路改良事業</t>
  </si>
  <si>
    <t>市道２３３号橋りょう整備事業・・・コンニャク橋</t>
  </si>
  <si>
    <t>文化振興費</t>
  </si>
  <si>
    <t>市道１１号歩道整備事業</t>
  </si>
  <si>
    <t>美化推進課</t>
  </si>
  <si>
    <t>小学校備品整備事業</t>
  </si>
  <si>
    <t>歯科保健推進事業</t>
  </si>
  <si>
    <t>都市計画総務費</t>
  </si>
  <si>
    <t>固定資産評価審査委員会費</t>
  </si>
  <si>
    <t>こども育成支援事業</t>
  </si>
  <si>
    <t>健康づくり推進事業</t>
  </si>
  <si>
    <t>児童館運営事業</t>
  </si>
  <si>
    <t>環境衛生総務費</t>
  </si>
  <si>
    <t>高齢者福祉施設支援事業</t>
  </si>
  <si>
    <t>ＩＣＴ推進事業</t>
  </si>
  <si>
    <t>葬祭諸費</t>
  </si>
  <si>
    <t>側溝新設事業</t>
  </si>
  <si>
    <t>運営協議会事業</t>
  </si>
  <si>
    <t>特別支援教育保育推進事業</t>
  </si>
  <si>
    <t>財政課</t>
  </si>
  <si>
    <t>広域ごみ処理施設管理運営事業</t>
  </si>
  <si>
    <t>財政安定化基金拠出金</t>
  </si>
  <si>
    <t>企画政策課</t>
  </si>
  <si>
    <t>家庭児童相談事業　</t>
  </si>
  <si>
    <t>丹波少年自然の家運営事業</t>
  </si>
  <si>
    <t>学校教育推進費</t>
  </si>
  <si>
    <t>自主防災組織支援事業</t>
  </si>
  <si>
    <t>秘書事業</t>
  </si>
  <si>
    <t>職員研修センター管理事業</t>
  </si>
  <si>
    <t>災害対策事業</t>
  </si>
  <si>
    <t>介護保険課</t>
  </si>
  <si>
    <t>道路管理課</t>
  </si>
  <si>
    <t>老人福祉推進費</t>
  </si>
  <si>
    <t>職員研修事業</t>
  </si>
  <si>
    <t>統計調査総務事業</t>
  </si>
  <si>
    <t>花屋敷団地建替事業　</t>
  </si>
  <si>
    <t>保険税還付金</t>
  </si>
  <si>
    <t>高齢者等防災啓発事業　</t>
  </si>
  <si>
    <t>高額介護サービス等費</t>
  </si>
  <si>
    <t>高額療養費</t>
  </si>
  <si>
    <t>高額外来年間合算療養費</t>
  </si>
  <si>
    <t>移送費</t>
  </si>
  <si>
    <t>農業委員会費</t>
  </si>
  <si>
    <t>国民健康保険課</t>
  </si>
  <si>
    <t>傷病手当金</t>
  </si>
  <si>
    <t>商工振興費</t>
  </si>
  <si>
    <t>東久代公園災害復旧事業</t>
  </si>
  <si>
    <t>東畦野５丁目地内道路新設事業</t>
  </si>
  <si>
    <t>衛生費</t>
  </si>
  <si>
    <t>教育費</t>
  </si>
  <si>
    <t>災害復旧費</t>
  </si>
  <si>
    <t>災害対策費</t>
  </si>
  <si>
    <t>労働費</t>
  </si>
  <si>
    <t>騒音対策共同利用施設管理費</t>
  </si>
  <si>
    <t>国民健康保険事業費納付金</t>
  </si>
  <si>
    <t>諸支出金</t>
  </si>
  <si>
    <t>清掃費</t>
  </si>
  <si>
    <t>地域支援事業費</t>
  </si>
  <si>
    <t>黒川まちづくり支援事業</t>
  </si>
  <si>
    <t>児童福祉費</t>
  </si>
  <si>
    <t>要保護・準要保護就学支援事業　</t>
  </si>
  <si>
    <t>交通安全対策費</t>
  </si>
  <si>
    <t>介護保険事業特別会計支援事業</t>
  </si>
  <si>
    <t>小学校施設維持管理事業　</t>
  </si>
  <si>
    <t>保健衛生費</t>
  </si>
  <si>
    <t>契約事業</t>
  </si>
  <si>
    <t>経済センサス基礎調査事業</t>
  </si>
  <si>
    <t>市長公室</t>
    <rPh sb="0" eb="2">
      <t>しちょう</t>
    </rPh>
    <rPh sb="2" eb="4">
      <t>こうしつ</t>
    </rPh>
    <phoneticPr fontId="5" type="Hiragana"/>
  </si>
  <si>
    <t>社会福祉費</t>
  </si>
  <si>
    <t>小学校費</t>
  </si>
  <si>
    <t>幼稚園費</t>
  </si>
  <si>
    <t>施設費</t>
  </si>
  <si>
    <t>総務管理費</t>
  </si>
  <si>
    <t>市道５５号道路改良事業</t>
  </si>
  <si>
    <t>小事業コード</t>
  </si>
  <si>
    <t>消防施設維持管理事業</t>
  </si>
  <si>
    <t>ひとり親世帯臨時特別給付金支給事業　</t>
  </si>
  <si>
    <t>災害救助費</t>
  </si>
  <si>
    <t>道路橋りょう費</t>
  </si>
  <si>
    <t>自転車駐車場整備事業</t>
  </si>
  <si>
    <t>都市環境費</t>
  </si>
  <si>
    <t>交通安全施設新設事業</t>
  </si>
  <si>
    <t>住宅費</t>
  </si>
  <si>
    <t>公園緑地費</t>
  </si>
  <si>
    <t>商業統計調査事業</t>
  </si>
  <si>
    <t>環境衛生費</t>
  </si>
  <si>
    <t>徴税費</t>
  </si>
  <si>
    <t>戸籍住民基本台帳費</t>
  </si>
  <si>
    <t>保険料還付金</t>
  </si>
  <si>
    <t>選挙費</t>
  </si>
  <si>
    <t>市立保育所運営事業　</t>
  </si>
  <si>
    <t>統計調査費</t>
  </si>
  <si>
    <t>小学校図書整備事業　</t>
  </si>
  <si>
    <t>運営協議会費</t>
  </si>
  <si>
    <t>療養諸費</t>
  </si>
  <si>
    <t>花屋敷団地建替事業</t>
  </si>
  <si>
    <t>介護納付金分</t>
  </si>
  <si>
    <t>特定健康診査等事業費</t>
  </si>
  <si>
    <t>児童手当等支給事業</t>
  </si>
  <si>
    <t>緑のリサイクル事業</t>
  </si>
  <si>
    <t>徴収費</t>
  </si>
  <si>
    <t>高齢者等防災啓発事業</t>
  </si>
  <si>
    <t>児童福祉推進費</t>
  </si>
  <si>
    <t>一般管理事業</t>
  </si>
  <si>
    <t>経済センサス基礎調査準備事業</t>
  </si>
  <si>
    <t>小学校エレベーター整備事業</t>
  </si>
  <si>
    <t>保健衛生総務費</t>
  </si>
  <si>
    <t>賦課費</t>
  </si>
  <si>
    <t>特別児童扶養手当支給事業</t>
  </si>
  <si>
    <t>市道２８５号道路改良事業　</t>
  </si>
  <si>
    <t>市立幼稚園運営事業　</t>
  </si>
  <si>
    <t>保育所費</t>
  </si>
  <si>
    <t>市立認定こども園維持管理事業</t>
  </si>
  <si>
    <t>私道舗装助成事業</t>
  </si>
  <si>
    <t>'15</t>
  </si>
  <si>
    <t>教育総務費</t>
  </si>
  <si>
    <t>学校運営費</t>
  </si>
  <si>
    <t>特定健康診査・特定保健指導事業</t>
  </si>
  <si>
    <t>'25</t>
  </si>
  <si>
    <t>学校給食費</t>
  </si>
  <si>
    <t>在宅高齢者支援事業</t>
  </si>
  <si>
    <t>幼稚園運営費</t>
  </si>
  <si>
    <t>生涯学習推進費</t>
  </si>
  <si>
    <t>市民参画費</t>
  </si>
  <si>
    <t>土木部</t>
    <rPh sb="0" eb="3">
      <t>どぼくぶ</t>
    </rPh>
    <phoneticPr fontId="5" type="Hiragana"/>
  </si>
  <si>
    <t>総務管理事業</t>
  </si>
  <si>
    <t>総合センター費</t>
  </si>
  <si>
    <t>公民館費</t>
  </si>
  <si>
    <t>道路改良事業</t>
  </si>
  <si>
    <t>図書館費</t>
  </si>
  <si>
    <t>スポーツ振興費</t>
  </si>
  <si>
    <t>基金管理事業</t>
  </si>
  <si>
    <t>キセラ川西プラザ運営費</t>
  </si>
  <si>
    <t>観光費</t>
  </si>
  <si>
    <t>文化財費</t>
  </si>
  <si>
    <t>農林業振興費</t>
  </si>
  <si>
    <t>子育て応援ギフトカード支給事業</t>
  </si>
  <si>
    <t>救急車両管理事業</t>
  </si>
  <si>
    <t>労働対策費</t>
  </si>
  <si>
    <t>生活安全費</t>
  </si>
  <si>
    <t>市債管理事業…公債諸費</t>
  </si>
  <si>
    <t>道路橋りょう総務費</t>
  </si>
  <si>
    <t>（仮称）市立川西こども園整備事業</t>
  </si>
  <si>
    <t>常備消防費</t>
  </si>
  <si>
    <t>環境監視事業</t>
  </si>
  <si>
    <t>退職被保険者等保険税還付金</t>
  </si>
  <si>
    <t>指定統計調査費</t>
  </si>
  <si>
    <t>非常備消防費</t>
  </si>
  <si>
    <t>消費生活対策費</t>
  </si>
  <si>
    <t>保健センター費</t>
  </si>
  <si>
    <t>水防事業</t>
  </si>
  <si>
    <t>政策企画・立案事業　</t>
  </si>
  <si>
    <t>物価高騰対策ギフト券配付事業</t>
  </si>
  <si>
    <r>
      <t xml:space="preserve">●給付金
48,000千円
●業務委託料
</t>
    </r>
    <r>
      <rPr>
        <sz val="14"/>
        <color theme="1"/>
        <rFont val="ＭＳ Ｐゴシック"/>
      </rPr>
      <t>5,657千円</t>
    </r>
    <r>
      <rPr>
        <sz val="14"/>
        <color auto="1"/>
        <rFont val="ＭＳ Ｐゴシック"/>
      </rPr>
      <t xml:space="preserve">
●手数料
2,592千円</t>
    </r>
    <rPh sb="27" eb="29">
      <t>センエン</t>
    </rPh>
    <phoneticPr fontId="5"/>
  </si>
  <si>
    <t>医療保険費</t>
  </si>
  <si>
    <t>社会福祉推進費</t>
  </si>
  <si>
    <t>障害者福祉推進費</t>
  </si>
  <si>
    <t>犬の登録事業</t>
  </si>
  <si>
    <t>住宅総務費</t>
  </si>
  <si>
    <t>道路維持費</t>
  </si>
  <si>
    <t>経済センサス基礎調査及び商業統計調査事業</t>
  </si>
  <si>
    <t>市道２０７０号道路改良事業</t>
  </si>
  <si>
    <t>道路新設改良費</t>
  </si>
  <si>
    <t>一般会計繰出金</t>
  </si>
  <si>
    <t>橋りょう維持費</t>
  </si>
  <si>
    <t>戸籍事業</t>
  </si>
  <si>
    <t>街路事業費</t>
  </si>
  <si>
    <t>こども若者相談センター</t>
  </si>
  <si>
    <t>徴収対策事業</t>
  </si>
  <si>
    <t>清掃総務費</t>
  </si>
  <si>
    <t>社会福祉法人監査事務事業</t>
  </si>
  <si>
    <t>企画費</t>
  </si>
  <si>
    <t>住民基本台帳及び印鑑登録事業</t>
  </si>
  <si>
    <t>包括的支援事業・任意事業費</t>
  </si>
  <si>
    <t>財産管理費</t>
  </si>
  <si>
    <t>賦課徴収費</t>
  </si>
  <si>
    <t>元金</t>
  </si>
  <si>
    <t>利子</t>
  </si>
  <si>
    <t>'38</t>
  </si>
  <si>
    <t>人事管理費</t>
  </si>
  <si>
    <t>退職被保険者等移送費</t>
  </si>
  <si>
    <t>選挙啓発事業</t>
  </si>
  <si>
    <t>税務総務費</t>
  </si>
  <si>
    <t>下水道費</t>
  </si>
  <si>
    <t>公共施設マネジメント費</t>
  </si>
  <si>
    <t>葬祭費</t>
  </si>
  <si>
    <t>市道２４号外道路改良事業　</t>
  </si>
  <si>
    <t>南花屋敷２丁目市道化事業</t>
  </si>
  <si>
    <t>物価高騰重点支援給付金支給事業</t>
  </si>
  <si>
    <t>応急診療所運営・移転事業</t>
  </si>
  <si>
    <t>市道等不法投棄処理事業</t>
  </si>
  <si>
    <t>国民健康保険事業基金積立金</t>
  </si>
  <si>
    <t>認定調査事業</t>
  </si>
  <si>
    <t>保険税還付加算金</t>
  </si>
  <si>
    <t>認定調査費</t>
  </si>
  <si>
    <t>高齢心身障害者特別医療扶助事業</t>
  </si>
  <si>
    <t>総合相談支援・権利擁護事業</t>
  </si>
  <si>
    <t>運営協議会運営費</t>
  </si>
  <si>
    <t>公園維持管理事業</t>
  </si>
  <si>
    <t>介護サービス等諸費</t>
  </si>
  <si>
    <t>介護予防サービス等諸費</t>
  </si>
  <si>
    <t>出産育児一時金給付事業</t>
  </si>
  <si>
    <t>市議会運営</t>
  </si>
  <si>
    <t>その他諸費</t>
  </si>
  <si>
    <t>介護給付費準備基金積立金</t>
  </si>
  <si>
    <t>森林保全事業</t>
  </si>
  <si>
    <t>労働者災害復興支援事業</t>
  </si>
  <si>
    <t>特例居宅介護サービス計画給付事業</t>
  </si>
  <si>
    <t>住民税非課税世帯等臨時特別給付金事業　</t>
  </si>
  <si>
    <r>
      <t>【実施方法】
レシートキャッシュバック事業者と以下の変更点を反映し、変更契約
【今回の増額で発生する変更点】</t>
    </r>
    <r>
      <rPr>
        <sz val="14"/>
        <color auto="1"/>
        <rFont val="ＭＳ Ｐゴシック"/>
      </rPr>
      <t xml:space="preserve">
・対象者：34,000人→</t>
    </r>
    <r>
      <rPr>
        <sz val="14"/>
        <color rgb="FFFF0000"/>
        <rFont val="ＭＳ Ｐゴシック"/>
      </rPr>
      <t xml:space="preserve">50,000人
</t>
    </r>
    <r>
      <rPr>
        <sz val="14"/>
        <color theme="1"/>
        <rFont val="ＭＳ Ｐゴシック"/>
      </rPr>
      <t>・市民への周知（全戸配布）：6月21日～→</t>
    </r>
    <r>
      <rPr>
        <sz val="14"/>
        <color rgb="FFFF0000"/>
        <rFont val="ＭＳ Ｐゴシック"/>
      </rPr>
      <t xml:space="preserve">7月3日～
</t>
    </r>
    <r>
      <rPr>
        <sz val="14"/>
        <color theme="1"/>
        <rFont val="ＭＳ Ｐゴシック"/>
      </rPr>
      <t>・対象レシート期間：6月20日～→</t>
    </r>
    <r>
      <rPr>
        <sz val="14"/>
        <color rgb="FFFF0000"/>
        <rFont val="ＭＳ Ｐゴシック"/>
      </rPr>
      <t>7月1日～</t>
    </r>
    <r>
      <rPr>
        <sz val="14"/>
        <color auto="1"/>
        <rFont val="ＭＳ Ｐゴシック"/>
      </rPr>
      <t xml:space="preserve">
・受付期間：7月1日（火）～7月31日（木）
　　　　　　　→</t>
    </r>
    <r>
      <rPr>
        <sz val="14"/>
        <color rgb="FFFF0000"/>
        <rFont val="ＭＳ Ｐゴシック"/>
      </rPr>
      <t>7月4日（金）～8月15日（金）（12日間増加）</t>
    </r>
    <r>
      <rPr>
        <sz val="14"/>
        <color auto="1"/>
        <rFont val="ＭＳ Ｐゴシック"/>
      </rPr>
      <t xml:space="preserve">
※市民への給付事務は当初スケジュールから変更なし</t>
    </r>
    <rPh sb="23" eb="25">
      <t>イカ</t>
    </rPh>
    <rPh sb="26" eb="29">
      <t>ヘンコウテン</t>
    </rPh>
    <rPh sb="30" eb="32">
      <t>ハンエイ</t>
    </rPh>
    <rPh sb="34" eb="36">
      <t>ヘンコウ</t>
    </rPh>
    <rPh sb="36" eb="38">
      <t>ケイヤク</t>
    </rPh>
    <rPh sb="41" eb="43">
      <t>コンカイ</t>
    </rPh>
    <rPh sb="44" eb="46">
      <t>ゾウガク</t>
    </rPh>
    <rPh sb="47" eb="49">
      <t>ハッセイ</t>
    </rPh>
    <rPh sb="51" eb="54">
      <t>ヘンコウテン</t>
    </rPh>
    <rPh sb="57" eb="60">
      <t>タイショウシャ</t>
    </rPh>
    <rPh sb="67" eb="68">
      <t>ニン</t>
    </rPh>
    <rPh sb="75" eb="76">
      <t>ニン</t>
    </rPh>
    <rPh sb="105" eb="107">
      <t>タイショウ</t>
    </rPh>
    <rPh sb="111" eb="113">
      <t>キカン</t>
    </rPh>
    <rPh sb="115" eb="116">
      <t>ガツ</t>
    </rPh>
    <rPh sb="118" eb="119">
      <t>ニチ</t>
    </rPh>
    <rPh sb="122" eb="123">
      <t>ガツ</t>
    </rPh>
    <rPh sb="124" eb="125">
      <t>ニチ</t>
    </rPh>
    <rPh sb="128" eb="130">
      <t>ウケツケ</t>
    </rPh>
    <rPh sb="130" eb="132">
      <t>キカン</t>
    </rPh>
    <rPh sb="134" eb="135">
      <t>ガツ</t>
    </rPh>
    <rPh sb="136" eb="137">
      <t>ニチ</t>
    </rPh>
    <rPh sb="138" eb="139">
      <t>ヒ</t>
    </rPh>
    <rPh sb="142" eb="143">
      <t>ガツ</t>
    </rPh>
    <rPh sb="145" eb="146">
      <t>ニチ</t>
    </rPh>
    <rPh sb="147" eb="148">
      <t>モク</t>
    </rPh>
    <rPh sb="159" eb="160">
      <t>ガツ</t>
    </rPh>
    <rPh sb="161" eb="162">
      <t>ニチ</t>
    </rPh>
    <rPh sb="163" eb="164">
      <t>キン</t>
    </rPh>
    <rPh sb="167" eb="168">
      <t>ガツ</t>
    </rPh>
    <rPh sb="170" eb="171">
      <t>ニチ</t>
    </rPh>
    <rPh sb="172" eb="173">
      <t>キン</t>
    </rPh>
    <rPh sb="177" eb="179">
      <t>ニチカン</t>
    </rPh>
    <rPh sb="179" eb="181">
      <t>ゾウカ</t>
    </rPh>
    <rPh sb="184" eb="186">
      <t>シミン</t>
    </rPh>
    <rPh sb="188" eb="190">
      <t>キュウフ</t>
    </rPh>
    <rPh sb="190" eb="192">
      <t>ジム</t>
    </rPh>
    <rPh sb="193" eb="195">
      <t>トウショ</t>
    </rPh>
    <rPh sb="203" eb="205">
      <t>ヘンコウ</t>
    </rPh>
    <phoneticPr fontId="5"/>
  </si>
  <si>
    <t>介護納付金</t>
  </si>
  <si>
    <t>高額医療合算介護サービス等費</t>
  </si>
  <si>
    <t>目名称</t>
  </si>
  <si>
    <t>商業統計調査準備事業</t>
  </si>
  <si>
    <t>市道６号歩道整備事業</t>
  </si>
  <si>
    <t>会計管理事業</t>
  </si>
  <si>
    <t>後期高齢者医療事業負担金</t>
  </si>
  <si>
    <t>（仮称）市立川西北こども園整備事業</t>
  </si>
  <si>
    <t>政治倫理審査事業</t>
  </si>
  <si>
    <t>情報提供推進事業</t>
  </si>
  <si>
    <t>工事検査事業</t>
  </si>
  <si>
    <t>総合計画策定事業</t>
  </si>
  <si>
    <t>組織・定数管理事業</t>
  </si>
  <si>
    <t>居宅介護住宅改修事業</t>
  </si>
  <si>
    <t>ふるさと団地再生事業</t>
  </si>
  <si>
    <t>サービス・活動事業</t>
  </si>
  <si>
    <t>こども育成支援事業　</t>
  </si>
  <si>
    <t>ふるさとづくり寄附金推進事業</t>
  </si>
  <si>
    <t>川西市まちづくり公社運営支援事業</t>
  </si>
  <si>
    <t>保健・医療政策管理事業　</t>
  </si>
  <si>
    <t>広報誌発行事業</t>
  </si>
  <si>
    <t>高齢期移行医療扶助事業</t>
  </si>
  <si>
    <t>子育て世帯電子プレミアム付商品券事業　</t>
  </si>
  <si>
    <t>高額医療合算介護サービス費</t>
  </si>
  <si>
    <t>庁舎維持管理事業</t>
  </si>
  <si>
    <t>公有地管理事業</t>
  </si>
  <si>
    <t>住宅政策課</t>
  </si>
  <si>
    <t>公共施設マネジメント事業</t>
  </si>
  <si>
    <t>事業所・企業統計調査事業</t>
  </si>
  <si>
    <t>人事給与管理事業</t>
  </si>
  <si>
    <t>給与管理事業</t>
  </si>
  <si>
    <t>包括的・継続的ケアマネジメント支援事業</t>
  </si>
  <si>
    <t>福利厚生事業</t>
  </si>
  <si>
    <t>葬祭費給付事業</t>
  </si>
  <si>
    <t>ギャラリーかわにし運営事業</t>
  </si>
  <si>
    <t>コミュニティ支援事業</t>
  </si>
  <si>
    <t>自治会支援事業　</t>
  </si>
  <si>
    <t>ひとり親世帯以外の低所得世帯生活支援特別給付金事業　</t>
  </si>
  <si>
    <t>市民活動センター事業　</t>
  </si>
  <si>
    <t>コミュニティセンター維持管理事業　</t>
  </si>
  <si>
    <t>コミュニティセンター整備事業</t>
  </si>
  <si>
    <t>まちへの愛着醸成事業</t>
  </si>
  <si>
    <t>高齢者大学運営事業</t>
  </si>
  <si>
    <t>こども若者相談センター整備事業　</t>
  </si>
  <si>
    <t>国民保護事業</t>
  </si>
  <si>
    <t>自衛官募集事業</t>
  </si>
  <si>
    <t>災害援護資金償還事業</t>
  </si>
  <si>
    <t>川西一庫ダム周遊里山ファンラン開催支援事業</t>
  </si>
  <si>
    <t>公平委員会運営事業</t>
  </si>
  <si>
    <t>事故賠償事業</t>
  </si>
  <si>
    <t>個人市民税賦課事業</t>
  </si>
  <si>
    <t>最終処分対策事業</t>
  </si>
  <si>
    <t>市長選挙及び市議会議員選挙事業</t>
  </si>
  <si>
    <t>法人市民税賦課事業</t>
  </si>
  <si>
    <t>軽自動車税及びその他諸税賦課事業</t>
  </si>
  <si>
    <t>国勢調査事業</t>
  </si>
  <si>
    <t>子ども・若者育成支援計画推進事業</t>
  </si>
  <si>
    <t>政策企画・立案事業</t>
  </si>
  <si>
    <t>固定資産税・都市計画税賦課事業</t>
  </si>
  <si>
    <t>徴収及び収納事業</t>
  </si>
  <si>
    <t>固定資産評価審査委員会運営事業</t>
  </si>
  <si>
    <t>農業用施設改良事業</t>
  </si>
  <si>
    <t>住居表示事業</t>
  </si>
  <si>
    <t>退職被保険者等還付加算金</t>
  </si>
  <si>
    <t>自動車臨時運行許可事業</t>
  </si>
  <si>
    <t>選挙管理委員会事務局運営事業</t>
  </si>
  <si>
    <t>高額医療費拠出金</t>
  </si>
  <si>
    <t>県議会議員選挙事業</t>
  </si>
  <si>
    <t>公共土木施設災害復旧費</t>
  </si>
  <si>
    <t>市議会議員選挙事業</t>
  </si>
  <si>
    <t>緑化協会支援事業</t>
  </si>
  <si>
    <t>高額介護サービス事業</t>
  </si>
  <si>
    <t>県知事選挙事業</t>
  </si>
  <si>
    <t>住宅供給促進事業</t>
  </si>
  <si>
    <t>農業委員会委員選挙事業</t>
  </si>
  <si>
    <t>経済センサス基礎調査及び商業統計調査</t>
  </si>
  <si>
    <t>経済センサス基礎調査及び商業統計調査　</t>
  </si>
  <si>
    <t>国勢調査単位区設定事業</t>
  </si>
  <si>
    <t>事業所・企業統計調査準備事業</t>
  </si>
  <si>
    <t>工業統計調査事業</t>
  </si>
  <si>
    <t>就業構造基本調査事業</t>
  </si>
  <si>
    <t>公共用地買収事業</t>
  </si>
  <si>
    <t>農林業センサス事業</t>
  </si>
  <si>
    <t>農林業センサス準備事業</t>
  </si>
  <si>
    <t>公園緑地課</t>
  </si>
  <si>
    <t>全国家計構造調査事業</t>
  </si>
  <si>
    <t>全国物価統計調査事業</t>
  </si>
  <si>
    <t>漁業センサス事業</t>
  </si>
  <si>
    <t>サービス業基本調査事業</t>
  </si>
  <si>
    <t>住宅・土地統計調査事業</t>
  </si>
  <si>
    <t>経済センサス準備事業</t>
  </si>
  <si>
    <t>経済センサス活動調査事業　</t>
  </si>
  <si>
    <t>経済センサス活動調査準備事業</t>
  </si>
  <si>
    <t>特別支援学校施設維持管理事業　</t>
  </si>
  <si>
    <t>経済センサス-基礎調査及び商業統計調査事業</t>
  </si>
  <si>
    <t>包括的支援事業</t>
  </si>
  <si>
    <t>民生児童委員活動事業</t>
  </si>
  <si>
    <t>市営住宅維持管理事業　</t>
  </si>
  <si>
    <t>外国人等高齢者特別給付金支給事業</t>
  </si>
  <si>
    <t>外国人等障害者特別給付金支給事業</t>
  </si>
  <si>
    <t>特別定額給付金給付事業</t>
  </si>
  <si>
    <t>福祉複合施設整備事業　</t>
  </si>
  <si>
    <t>電力・ガス・食料品等価格高騰緊急支援給付金支給事業</t>
  </si>
  <si>
    <t>総合センター運営事業</t>
  </si>
  <si>
    <t>緑地維持管理事業</t>
  </si>
  <si>
    <t>障害者地域生活支援事業</t>
  </si>
  <si>
    <t>心身障害者医療扶助事業</t>
  </si>
  <si>
    <t>特別福祉医療費助成事業</t>
  </si>
  <si>
    <t>分別収集事業</t>
  </si>
  <si>
    <t>こども医療扶助事業</t>
  </si>
  <si>
    <t>資格事業</t>
  </si>
  <si>
    <t>国民年金事業</t>
  </si>
  <si>
    <t>応急手当普及啓発事業</t>
  </si>
  <si>
    <t>資格・賦課事業</t>
  </si>
  <si>
    <t>高齢者包括的相談支援事業</t>
  </si>
  <si>
    <t>地域介護予防活動支援事業</t>
  </si>
  <si>
    <t>子育て世帯臨時特別給付金給付事業</t>
  </si>
  <si>
    <t>生活支援体制整備事業</t>
  </si>
  <si>
    <t>妊娠・出産・子育て支援事業　</t>
  </si>
  <si>
    <t>最終処分場災害復旧事業</t>
  </si>
  <si>
    <t>きんたくんエンゼル積立支援事業</t>
  </si>
  <si>
    <t>児童扶養手当支給事業</t>
  </si>
  <si>
    <t>市民環境部</t>
    <rPh sb="0" eb="2">
      <t>しみん</t>
    </rPh>
    <rPh sb="2" eb="5">
      <t>かんきょうぶ</t>
    </rPh>
    <phoneticPr fontId="5" type="Hiragana"/>
  </si>
  <si>
    <t>新生児特別給付金給付事業</t>
  </si>
  <si>
    <t>子育て世帯電子プレミアム付商品券事業</t>
  </si>
  <si>
    <t>ひとり親世帯生活支援特別給付金事業　</t>
  </si>
  <si>
    <t>市立幼稚園・保育所一体化施設整備事業</t>
  </si>
  <si>
    <t>児童館運営事業　</t>
  </si>
  <si>
    <t>消防団施設整備事業</t>
  </si>
  <si>
    <t>こども政策推進事業　</t>
  </si>
  <si>
    <t>青少年地域活動支援事業</t>
  </si>
  <si>
    <t>保育所維持管理事業</t>
  </si>
  <si>
    <t>小規模保育事業施設整備事業</t>
  </si>
  <si>
    <t>'19</t>
  </si>
  <si>
    <t>美化衛生部</t>
    <rPh sb="0" eb="2">
      <t>びか</t>
    </rPh>
    <rPh sb="2" eb="5">
      <t>えいせいぶ</t>
    </rPh>
    <phoneticPr fontId="5" type="Hiragana"/>
  </si>
  <si>
    <t>高架下利用事業</t>
  </si>
  <si>
    <t>市立認定こども園運営事業　</t>
  </si>
  <si>
    <t>民間認定こども園整備事業</t>
  </si>
  <si>
    <t>（仮称）市立加茂こども園整備事業</t>
  </si>
  <si>
    <t>呉服橋本通り線道路改良事業</t>
  </si>
  <si>
    <t>市立牧の台みどりこども園整備事業</t>
  </si>
  <si>
    <t>旧幼保園舎解体事業</t>
  </si>
  <si>
    <t>市道２６８号歩道橋新設事業</t>
  </si>
  <si>
    <t>交通安全施設管理事業</t>
  </si>
  <si>
    <t>東谷中学校市立幼稚園・保育所一体化施設整備事業　</t>
  </si>
  <si>
    <t>川西南中学校区市立幼稚園・保育所一体化施設整備事業　</t>
  </si>
  <si>
    <t>橋りょう改良事業</t>
  </si>
  <si>
    <t>（仮称）市立多田こども園整備事業　</t>
  </si>
  <si>
    <t>新型コロナウイルス感染症生活困窮者自立支援金支給事業</t>
  </si>
  <si>
    <t>生活支援事業</t>
  </si>
  <si>
    <t>徴収事業</t>
  </si>
  <si>
    <t>生活困窮者自立支援事業</t>
  </si>
  <si>
    <t>土地開発公社健全化事業　</t>
  </si>
  <si>
    <t>特別支援学校教育ＩＣＴ推進事業</t>
  </si>
  <si>
    <t>会計種別</t>
    <rPh sb="0" eb="2">
      <t>かいけい</t>
    </rPh>
    <rPh sb="2" eb="4">
      <t>しゅべつ</t>
    </rPh>
    <phoneticPr fontId="5" type="Hiragana"/>
  </si>
  <si>
    <t>健幸マイレージ等推進事業</t>
  </si>
  <si>
    <t>小中学校体育館空調設備整備事業</t>
  </si>
  <si>
    <t>高齢者の保健事業と介護予防の一体的実施事業</t>
  </si>
  <si>
    <t>新型コロナウイルス感染症自宅療養者支援事業　</t>
  </si>
  <si>
    <t>校内学びの場づくり事業　</t>
  </si>
  <si>
    <t>特定保健指導実施事業</t>
  </si>
  <si>
    <t>後期高齢者健康診査実施事業</t>
  </si>
  <si>
    <t>中学校図書整備事業　</t>
  </si>
  <si>
    <t>橋りょう新設改良費</t>
  </si>
  <si>
    <t>'50</t>
  </si>
  <si>
    <t>移転後応急診療所運営事業</t>
  </si>
  <si>
    <t>歯科診療事業</t>
  </si>
  <si>
    <t>斎場管理運営事業　</t>
  </si>
  <si>
    <t>環境創造事業</t>
  </si>
  <si>
    <t>道路新設事業</t>
  </si>
  <si>
    <t>清掃総務管理事業</t>
  </si>
  <si>
    <t>ごみ減量化とリサイクル推進事業</t>
  </si>
  <si>
    <t>勤労者住宅資金融資あっせん事業</t>
  </si>
  <si>
    <t>プレミアム付商品券発行事業</t>
  </si>
  <si>
    <t>マイナンバーカード活用消費活性化事業</t>
  </si>
  <si>
    <t>特例介護予防サービス給付事業</t>
  </si>
  <si>
    <t>川西都市開発株式会社経営支援事業</t>
  </si>
  <si>
    <t>（仮称）里山センター整備事業</t>
  </si>
  <si>
    <t>川西りんどう祭</t>
  </si>
  <si>
    <t>イベント支援事業</t>
  </si>
  <si>
    <t>川西おもろ能</t>
  </si>
  <si>
    <t>土木総務管理事業</t>
  </si>
  <si>
    <t>'26</t>
  </si>
  <si>
    <t>用地管理事業</t>
  </si>
  <si>
    <t>街路新設改良事業</t>
  </si>
  <si>
    <t>緑化推進事業</t>
  </si>
  <si>
    <t xml:space="preserve">公共交通計画推進事業 </t>
  </si>
  <si>
    <t>介護認定審査会事業</t>
  </si>
  <si>
    <t xml:space="preserve">バス支援事業 </t>
  </si>
  <si>
    <t>市道２８２号道路改良事業</t>
  </si>
  <si>
    <t>交通安全啓発事業</t>
  </si>
  <si>
    <t>違法駐車等対策事業</t>
  </si>
  <si>
    <t>56,249千円</t>
    <rPh sb="6" eb="8">
      <t>センエン</t>
    </rPh>
    <phoneticPr fontId="5"/>
  </si>
  <si>
    <t>幼稚園健康管理事業</t>
  </si>
  <si>
    <t>交通遺児激励事業</t>
  </si>
  <si>
    <t>自転車等駐車場整備事業　</t>
  </si>
  <si>
    <t>市道１４５４号橋りょう改良事業</t>
  </si>
  <si>
    <t>市道５号歩道整備事業</t>
  </si>
  <si>
    <t>市道９号歩道整備事業</t>
  </si>
  <si>
    <t>市道３号歩道整備事業</t>
  </si>
  <si>
    <t>自転車整備計画策定事業</t>
  </si>
  <si>
    <t>自転車ネットワーク整備計画策定事業</t>
  </si>
  <si>
    <t>急傾斜地対策事業</t>
  </si>
  <si>
    <t>都市政策部</t>
    <rPh sb="0" eb="2">
      <t>とし</t>
    </rPh>
    <rPh sb="2" eb="4">
      <t>せいさく</t>
    </rPh>
    <rPh sb="4" eb="5">
      <t>ぶ</t>
    </rPh>
    <phoneticPr fontId="5" type="Hiragana"/>
  </si>
  <si>
    <t>市税収納課</t>
  </si>
  <si>
    <t>道路・水路維持補修事業</t>
  </si>
  <si>
    <t>川西猪名川線舗装改修事業</t>
  </si>
  <si>
    <t>街路樹維持管理事業</t>
  </si>
  <si>
    <t>狭あい道路整備事業</t>
  </si>
  <si>
    <t>市道２６１号道路改良事業</t>
  </si>
  <si>
    <t>市道５１号道路改良事業</t>
  </si>
  <si>
    <t>'02</t>
  </si>
  <si>
    <t>消防活動事業</t>
  </si>
  <si>
    <t>市道４９号道路改良事業</t>
  </si>
  <si>
    <t>市道４４号道路改良事業</t>
  </si>
  <si>
    <t>市道１５号道路改良事業</t>
  </si>
  <si>
    <t>市道７６９号道路改良事業</t>
  </si>
  <si>
    <t>市道７号道路改良事業</t>
  </si>
  <si>
    <t>市内全般道路改良事業</t>
  </si>
  <si>
    <t>'16</t>
  </si>
  <si>
    <t>市道１７８号道路改良事業</t>
  </si>
  <si>
    <t>教育広報発行事業</t>
  </si>
  <si>
    <t>市道１号道路改良事業</t>
  </si>
  <si>
    <t>市道２００号道路改良事業</t>
  </si>
  <si>
    <t>市道１３１０号道路改良事業</t>
  </si>
  <si>
    <t>市道９７号外道路改良事業</t>
  </si>
  <si>
    <t>鼓が滝３丁目市管理道路改良事業</t>
  </si>
  <si>
    <t>市道１５２６号道路改良事業</t>
  </si>
  <si>
    <t>火打１丁目地内道路新設事業</t>
  </si>
  <si>
    <t>市道６号道路改良事業</t>
  </si>
  <si>
    <t>市道２６９号道路改良事業</t>
  </si>
  <si>
    <t>消防警備・訓練事業</t>
  </si>
  <si>
    <t>市道１０号道路改良事業</t>
  </si>
  <si>
    <t>障害者医療扶助事業</t>
  </si>
  <si>
    <t>市道３２８号道路改良事業</t>
  </si>
  <si>
    <t>市道７９０号道路改良事業　</t>
  </si>
  <si>
    <t xml:space="preserve">市道３号道路改良事業 </t>
  </si>
  <si>
    <t>市道２３３号道路改良事業　</t>
  </si>
  <si>
    <t>矢問3丁目地内猪名川河川堤防道路改良事業</t>
  </si>
  <si>
    <t>市道２２号外道路改良事業</t>
  </si>
  <si>
    <t>大和東５丁目地内道路改良事業　</t>
  </si>
  <si>
    <t>市道２４６号外道路改良事業</t>
  </si>
  <si>
    <t>市道１２５６号道路改良事業</t>
  </si>
  <si>
    <t>市道２０５号道路改良事業</t>
  </si>
  <si>
    <t>市道４号道路改良事業</t>
  </si>
  <si>
    <t>火打３号道路新設事業</t>
  </si>
  <si>
    <t>市道化対策事業</t>
  </si>
  <si>
    <t>運営協議会運営事業</t>
  </si>
  <si>
    <t>中央図書館災害復旧事業</t>
  </si>
  <si>
    <t>地籍調査事業</t>
  </si>
  <si>
    <t>呉服橋本通り線道路改良事業…今辻交差点～市道３号</t>
  </si>
  <si>
    <t>多田清和台線新設改良事業</t>
  </si>
  <si>
    <t>諸費</t>
  </si>
  <si>
    <t>見野線新設改良事業</t>
  </si>
  <si>
    <t xml:space="preserve">市道５２号道路改良事業 </t>
  </si>
  <si>
    <t>警防課</t>
  </si>
  <si>
    <t>市道２８４号外道路改良事業</t>
  </si>
  <si>
    <t>矢問畦野線整備事業</t>
  </si>
  <si>
    <t>セオリア運営事業　</t>
  </si>
  <si>
    <t>石道地内工事用道路市道化事業</t>
  </si>
  <si>
    <t>清流台地区道路新設事業　</t>
  </si>
  <si>
    <t>下水道事業会計支援事業</t>
  </si>
  <si>
    <t>公園改良事業</t>
  </si>
  <si>
    <t>キセラ川西せせらぎ公園利活用推進事業</t>
  </si>
  <si>
    <t>特定優良賃貸住宅供給事業　</t>
  </si>
  <si>
    <t>消防総務管理事業</t>
  </si>
  <si>
    <t>生涯学習短期大学運営事業　</t>
  </si>
  <si>
    <t>消防車両管理事業</t>
  </si>
  <si>
    <t>救急出動事業</t>
  </si>
  <si>
    <t>消防庁舎・施設維持管理整備事業</t>
  </si>
  <si>
    <t>子ども自主活動支援事業</t>
  </si>
  <si>
    <t>中学生学習支援事業</t>
  </si>
  <si>
    <t>県知事選挙費</t>
  </si>
  <si>
    <t>生徒指導支援業務等人事管理事業</t>
  </si>
  <si>
    <t>小学校運営事業　</t>
  </si>
  <si>
    <t>小学校備品整備事業　</t>
  </si>
  <si>
    <t>小学校教科書・副読本整備事業</t>
  </si>
  <si>
    <t>中学校運営事業　</t>
  </si>
  <si>
    <t>中学校教育ＩＣＴ推進事業</t>
  </si>
  <si>
    <t>中学校給食運営事業　</t>
  </si>
  <si>
    <t>特別支援学校備品整備事業</t>
  </si>
  <si>
    <t>特別支援学校健康管理事業</t>
  </si>
  <si>
    <t>学校施設長寿命化・大規模改修事業 　</t>
  </si>
  <si>
    <t>中学校施設維持管理事業　</t>
  </si>
  <si>
    <t>細々節コード</t>
  </si>
  <si>
    <t>幼稚園施設維持管理事業　</t>
  </si>
  <si>
    <t>生涯学習推進事業　</t>
  </si>
  <si>
    <t>'20</t>
  </si>
  <si>
    <t>高齢者大学運営事業　</t>
  </si>
  <si>
    <t>放課後子ども教室運営事業</t>
  </si>
  <si>
    <t>国に対する要請・要望等</t>
  </si>
  <si>
    <t>資格・賦課管理事業</t>
  </si>
  <si>
    <t>賦課事業</t>
  </si>
  <si>
    <t>公債諸費</t>
  </si>
  <si>
    <t>収納管理事業</t>
  </si>
  <si>
    <t>退職被保険者等療養費</t>
  </si>
  <si>
    <t>傷病手当金給付事業</t>
  </si>
  <si>
    <t>退職被保険者等医療給付費分</t>
  </si>
  <si>
    <t>退職被保険者等後期高齢者支援金等分</t>
  </si>
  <si>
    <t>保健事業</t>
  </si>
  <si>
    <t>がん検診費用助成事業</t>
  </si>
  <si>
    <t>医療費適正化事業</t>
  </si>
  <si>
    <t>その他償還金</t>
  </si>
  <si>
    <t>償還金</t>
  </si>
  <si>
    <t>前年度繰上充用金</t>
  </si>
  <si>
    <t>後期高齢者支援金</t>
  </si>
  <si>
    <t>後期高齢者関係事務費拠出金</t>
  </si>
  <si>
    <t>老人保健事務費拠出金</t>
  </si>
  <si>
    <t>介護保険総務管理事業</t>
  </si>
  <si>
    <t>居宅介護サービス給付事業</t>
  </si>
  <si>
    <t>地域密着型介護サービス給付事業</t>
  </si>
  <si>
    <t>特例地域密着型介護サービス給付事業</t>
  </si>
  <si>
    <t>施設介護サービス給付事業</t>
  </si>
  <si>
    <t>介護予防サービス給付事業</t>
  </si>
  <si>
    <t>地域密着型介護予防サービス給付事業</t>
  </si>
  <si>
    <t>'09</t>
  </si>
  <si>
    <t>介護予防住宅改修事業</t>
  </si>
  <si>
    <t>高額医療合算介護予防サービス費</t>
  </si>
  <si>
    <t>特定入所者介護サービス給付事業</t>
  </si>
  <si>
    <t>特例特定入所者介護サービス給付事業</t>
  </si>
  <si>
    <t>特例特定入所者介護予防サービス給付事業</t>
  </si>
  <si>
    <t>在宅医療・介護連携推進事業</t>
  </si>
  <si>
    <t>認知症初期集中支援推進事業</t>
  </si>
  <si>
    <t>認知症地域支援・ケア向上事業</t>
  </si>
  <si>
    <t>児童育成支援拠点整備事業</t>
  </si>
  <si>
    <t>地域ケア会議推進事業　</t>
  </si>
  <si>
    <t>福祉複合施設整備事業</t>
  </si>
  <si>
    <t>認知症総合支援事業</t>
  </si>
  <si>
    <t>予備費　</t>
  </si>
  <si>
    <t>大事業名称</t>
  </si>
  <si>
    <t>'22</t>
  </si>
  <si>
    <t>経済センサス事業</t>
  </si>
  <si>
    <t>住民税非課税世帯等臨時特別給付金事業　（地域福祉課）</t>
  </si>
  <si>
    <t>施設入所援護事業</t>
  </si>
  <si>
    <t>地域介護予防・生活支援体制整備事業</t>
  </si>
  <si>
    <t>子育て世帯生活支援特別給付金事業</t>
  </si>
  <si>
    <t>こども若者相談センター整備事業</t>
  </si>
  <si>
    <t>北部地域こども支援拠点整備事業</t>
  </si>
  <si>
    <t>保育所整備事業</t>
  </si>
  <si>
    <t>応急診療所運営事業</t>
  </si>
  <si>
    <t>斎場管理運営事業</t>
  </si>
  <si>
    <t>救急活動事業</t>
  </si>
  <si>
    <t>火災予防事業</t>
  </si>
  <si>
    <t>学校施設長寿命化・大規模改修事業</t>
  </si>
  <si>
    <t>市債管理事業…元金</t>
  </si>
  <si>
    <t>市債管理事業…利子</t>
  </si>
  <si>
    <t>地域福祉課</t>
  </si>
  <si>
    <t>土地開発公社用地買い戻し事業</t>
  </si>
  <si>
    <t>総務課</t>
  </si>
  <si>
    <t>市債管理事業･･･元金</t>
  </si>
  <si>
    <t>市債管理事業･･･利子</t>
  </si>
  <si>
    <t>所管部</t>
    <rPh sb="0" eb="2">
      <t>しょかん</t>
    </rPh>
    <rPh sb="2" eb="3">
      <t>ぶ</t>
    </rPh>
    <phoneticPr fontId="5" type="Hiragana"/>
  </si>
  <si>
    <t>市議会事務局</t>
  </si>
  <si>
    <t>企画財政部</t>
    <rPh sb="0" eb="2">
      <t>きかく</t>
    </rPh>
    <rPh sb="2" eb="5">
      <t>ざいせいぶ</t>
    </rPh>
    <phoneticPr fontId="5" type="Hiragana"/>
  </si>
  <si>
    <t>総務部</t>
    <rPh sb="0" eb="3">
      <t>そうむぶ</t>
    </rPh>
    <phoneticPr fontId="5" type="Hiragana"/>
  </si>
  <si>
    <t>監査委員事務局</t>
  </si>
  <si>
    <t>選挙管理委員会事務局</t>
  </si>
  <si>
    <t>福祉部</t>
    <rPh sb="0" eb="3">
      <t>ふくしぶ</t>
    </rPh>
    <phoneticPr fontId="5" type="Hiragana"/>
  </si>
  <si>
    <t>教育推進部</t>
    <rPh sb="0" eb="2">
      <t>きょういく</t>
    </rPh>
    <rPh sb="2" eb="5">
      <t>すいしんぶ</t>
    </rPh>
    <phoneticPr fontId="5" type="Hiragana"/>
  </si>
  <si>
    <t>健康医療部</t>
    <rPh sb="0" eb="2">
      <t>けんこう</t>
    </rPh>
    <rPh sb="2" eb="5">
      <t>いりょうぶ</t>
    </rPh>
    <phoneticPr fontId="5" type="Hiragana"/>
  </si>
  <si>
    <t>こども未来部</t>
    <rPh sb="3" eb="5">
      <t>みらい</t>
    </rPh>
    <rPh sb="5" eb="6">
      <t>ぶ</t>
    </rPh>
    <phoneticPr fontId="5" type="Hiragana"/>
  </si>
  <si>
    <t>消防本部</t>
    <rPh sb="0" eb="2">
      <t>しょうぼう</t>
    </rPh>
    <rPh sb="2" eb="4">
      <t>ほんぶ</t>
    </rPh>
    <phoneticPr fontId="5" type="Hiragana"/>
  </si>
  <si>
    <t>福祉部</t>
    <rPh sb="0" eb="3">
      <t>ふくし</t>
    </rPh>
    <phoneticPr fontId="5" type="Hiragana"/>
  </si>
  <si>
    <t>都市政策部</t>
    <rPh sb="0" eb="5">
      <t>としせいさ</t>
    </rPh>
    <phoneticPr fontId="5" type="Hiragana"/>
  </si>
  <si>
    <t>所管課</t>
    <rPh sb="0" eb="3">
      <t>しょかんか</t>
    </rPh>
    <phoneticPr fontId="5" type="Hiragana"/>
  </si>
  <si>
    <t>秘書課</t>
  </si>
  <si>
    <t>契約検査課</t>
  </si>
  <si>
    <t>会計課</t>
  </si>
  <si>
    <t>施設マネジメント課</t>
  </si>
  <si>
    <t>職員課</t>
  </si>
  <si>
    <t>文化・観光・スポーツ課</t>
  </si>
  <si>
    <t>参画協働課</t>
  </si>
  <si>
    <t>○</t>
  </si>
  <si>
    <t>アステ市民プラザ</t>
  </si>
  <si>
    <t>'18</t>
  </si>
  <si>
    <t>市民税課</t>
  </si>
  <si>
    <t>資産税課</t>
  </si>
  <si>
    <t>市民課</t>
  </si>
  <si>
    <t>障害福祉課</t>
  </si>
  <si>
    <t>総合センター</t>
  </si>
  <si>
    <t>こども支援課</t>
  </si>
  <si>
    <t>こども政策課</t>
  </si>
  <si>
    <t>保健センター・予防歯科センター</t>
  </si>
  <si>
    <t>衛生管理課</t>
  </si>
  <si>
    <t>環境政策課</t>
  </si>
  <si>
    <t>産業振興課</t>
  </si>
  <si>
    <t>交通政策課</t>
  </si>
  <si>
    <t>道路整備課</t>
  </si>
  <si>
    <t>消防本部総務課</t>
  </si>
  <si>
    <t>消防本部総務課、警防課</t>
  </si>
  <si>
    <t>インクルーシブ推進課</t>
  </si>
  <si>
    <t>川西公民館</t>
  </si>
  <si>
    <t>介護保険課</t>
    <rPh sb="0" eb="5">
      <t>かいごほ</t>
    </rPh>
    <phoneticPr fontId="5" type="Hiragana"/>
  </si>
  <si>
    <t>一般会計</t>
    <rPh sb="0" eb="2">
      <t>いっぱん</t>
    </rPh>
    <rPh sb="2" eb="4">
      <t>かいけい</t>
    </rPh>
    <phoneticPr fontId="5" type="Hiragana"/>
  </si>
  <si>
    <t>国保特会</t>
    <rPh sb="0" eb="2">
      <t>こくほ</t>
    </rPh>
    <rPh sb="2" eb="4">
      <t>とっかい</t>
    </rPh>
    <phoneticPr fontId="5" type="Hiragana"/>
  </si>
  <si>
    <t>後期特会</t>
    <rPh sb="0" eb="2">
      <t>こうき</t>
    </rPh>
    <rPh sb="2" eb="4">
      <t>とっかい</t>
    </rPh>
    <phoneticPr fontId="5" type="Hiragana"/>
  </si>
  <si>
    <t>款コード</t>
  </si>
  <si>
    <t>'01</t>
  </si>
  <si>
    <t>'04</t>
  </si>
  <si>
    <t>'06</t>
  </si>
  <si>
    <t>'07</t>
  </si>
  <si>
    <t>'08</t>
  </si>
  <si>
    <t>'10</t>
  </si>
  <si>
    <t>'12</t>
  </si>
  <si>
    <t>'14</t>
  </si>
  <si>
    <t>'17</t>
  </si>
  <si>
    <t>'21</t>
  </si>
  <si>
    <t>'23</t>
  </si>
  <si>
    <t>'24</t>
  </si>
  <si>
    <t>中事業コード</t>
  </si>
  <si>
    <t>'99</t>
  </si>
  <si>
    <t>'27</t>
  </si>
  <si>
    <t>'28</t>
  </si>
  <si>
    <t>'29</t>
  </si>
  <si>
    <t>'30</t>
  </si>
  <si>
    <t>'31</t>
  </si>
  <si>
    <t>'32</t>
  </si>
  <si>
    <t>'33</t>
  </si>
  <si>
    <t>'34</t>
  </si>
  <si>
    <t>'35</t>
  </si>
  <si>
    <t>'36</t>
  </si>
  <si>
    <t>'37</t>
  </si>
  <si>
    <t>'39</t>
  </si>
  <si>
    <t>'40</t>
  </si>
  <si>
    <t>'41</t>
  </si>
  <si>
    <t>'42</t>
  </si>
  <si>
    <t>'43</t>
  </si>
  <si>
    <t>'44</t>
  </si>
  <si>
    <t>'45</t>
  </si>
  <si>
    <t>'47</t>
  </si>
  <si>
    <t>'48</t>
  </si>
  <si>
    <t>節コード</t>
  </si>
  <si>
    <t>細節コード</t>
  </si>
  <si>
    <t>後期高齢者支援金等</t>
  </si>
  <si>
    <t>老人保健拠出金</t>
  </si>
  <si>
    <t>項名称</t>
  </si>
  <si>
    <t>清掃施設災害復旧費</t>
  </si>
  <si>
    <t>結核･精神医療諸費</t>
  </si>
  <si>
    <t>市長選挙及び市議会議員選挙費</t>
  </si>
  <si>
    <t>衆議院議員選挙費</t>
  </si>
  <si>
    <t>市長選挙費</t>
  </si>
  <si>
    <t>市議会議員選挙費</t>
  </si>
  <si>
    <t>農業委員会委員選挙費</t>
  </si>
  <si>
    <t>参議院議員選挙費</t>
  </si>
  <si>
    <t>救急医療対策費</t>
  </si>
  <si>
    <t>予防歯科センター費</t>
  </si>
  <si>
    <t>農林業総務費</t>
  </si>
  <si>
    <t>学校保健費</t>
  </si>
  <si>
    <t>結核･精神医療付加金</t>
  </si>
  <si>
    <r>
      <t>６月２８日：広報紙配布
７月３日～：チラシ全戸配布
７月４日：受付開始
８月１５日：</t>
    </r>
    <r>
      <rPr>
        <sz val="14"/>
        <color rgb="FFFF0000"/>
        <rFont val="ＭＳ Ｐゴシック"/>
      </rPr>
      <t>受付終了</t>
    </r>
    <r>
      <rPr>
        <sz val="14"/>
        <color auto="1"/>
        <rFont val="ＭＳ Ｐゴシック"/>
      </rPr>
      <t xml:space="preserve">
８月：審査・抽選
９月：給付準備
１０月：給付決定・給付
１１月：給付完了</t>
    </r>
    <rPh sb="4" eb="5">
      <t>ニチ</t>
    </rPh>
    <rPh sb="6" eb="9">
      <t>コウホウシ</t>
    </rPh>
    <rPh sb="9" eb="11">
      <t>ハイフ</t>
    </rPh>
    <rPh sb="13" eb="14">
      <t>ガツ</t>
    </rPh>
    <rPh sb="15" eb="16">
      <t>ニチ</t>
    </rPh>
    <rPh sb="21" eb="23">
      <t>ゼンコ</t>
    </rPh>
    <rPh sb="23" eb="25">
      <t>ハイフ</t>
    </rPh>
    <rPh sb="27" eb="28">
      <t>ガツ</t>
    </rPh>
    <rPh sb="29" eb="30">
      <t>ニチ</t>
    </rPh>
    <rPh sb="31" eb="33">
      <t>ウケツケ</t>
    </rPh>
    <rPh sb="33" eb="35">
      <t>カイシ</t>
    </rPh>
    <rPh sb="37" eb="38">
      <t>ガツ</t>
    </rPh>
    <rPh sb="40" eb="41">
      <t>ニチ</t>
    </rPh>
    <rPh sb="42" eb="44">
      <t>ウケツケ</t>
    </rPh>
    <rPh sb="44" eb="46">
      <t>シュウリョウ</t>
    </rPh>
    <rPh sb="48" eb="49">
      <t>ガツ</t>
    </rPh>
    <rPh sb="50" eb="52">
      <t>シンサ</t>
    </rPh>
    <rPh sb="53" eb="55">
      <t>チュウセン</t>
    </rPh>
    <rPh sb="59" eb="61">
      <t>キュウフ</t>
    </rPh>
    <rPh sb="61" eb="63">
      <t>ジュンビ</t>
    </rPh>
    <rPh sb="68" eb="70">
      <t>キュウフ</t>
    </rPh>
    <rPh sb="70" eb="72">
      <t>ケッテイ</t>
    </rPh>
    <rPh sb="73" eb="75">
      <t>キュウフ</t>
    </rPh>
    <rPh sb="80" eb="82">
      <t>キュウフ</t>
    </rPh>
    <rPh sb="82" eb="84">
      <t>カンリョウ</t>
    </rPh>
    <phoneticPr fontId="5"/>
  </si>
  <si>
    <t>・国の物価高騰対応重点支援地方創生臨時交付金56,249千円の増額が措置。
・市民向け・中小企業向けの2つの取組を実施予定。
・今回の交付金は、市民向けの経済対策に充て、より幅広い市民への支援につなげる。</t>
    <rPh sb="54" eb="56">
      <t>トリク</t>
    </rPh>
    <rPh sb="57" eb="59">
      <t>ジッシ</t>
    </rPh>
    <rPh sb="59" eb="61">
      <t>ヨテイ</t>
    </rPh>
    <rPh sb="64" eb="66">
      <t>コンカイ</t>
    </rPh>
    <rPh sb="67" eb="70">
      <t>コウフキン</t>
    </rPh>
    <rPh sb="72" eb="74">
      <t>シミン</t>
    </rPh>
    <rPh sb="74" eb="75">
      <t>ム</t>
    </rPh>
    <rPh sb="77" eb="79">
      <t>ケイザイ</t>
    </rPh>
    <rPh sb="79" eb="81">
      <t>タイサク</t>
    </rPh>
    <rPh sb="82" eb="83">
      <t>ア</t>
    </rPh>
    <rPh sb="87" eb="89">
      <t>ハバヒロ</t>
    </rPh>
    <rPh sb="90" eb="92">
      <t>シミン</t>
    </rPh>
    <rPh sb="94" eb="96">
      <t>シエン</t>
    </rPh>
    <phoneticPr fontId="5"/>
  </si>
  <si>
    <r>
      <t>【目的】
支給対象者数を拡大し、より幅広く市民を支援する。
【成果目標】
申請件数：</t>
    </r>
    <r>
      <rPr>
        <sz val="14"/>
        <color theme="1"/>
        <rFont val="ＭＳ Ｐゴシック"/>
      </rPr>
      <t>34,000件→</t>
    </r>
    <r>
      <rPr>
        <sz val="14"/>
        <color rgb="FFFF0000"/>
        <rFont val="ＭＳ Ｐゴシック"/>
      </rPr>
      <t xml:space="preserve">50,000件（16,000件増加）
</t>
    </r>
    <r>
      <rPr>
        <sz val="14"/>
        <color theme="1"/>
        <rFont val="ＭＳ Ｐゴシック"/>
      </rPr>
      <t>【参考】
・経済対策予算全体の還元率：84.3%</t>
    </r>
    <rPh sb="5" eb="7">
      <t>シキュウ</t>
    </rPh>
    <rPh sb="18" eb="20">
      <t>ハバヒロ</t>
    </rPh>
    <rPh sb="38" eb="40">
      <t>シンセイ</t>
    </rPh>
    <rPh sb="40" eb="42">
      <t>ケンスウ</t>
    </rPh>
    <rPh sb="49" eb="50">
      <t>ケン</t>
    </rPh>
    <rPh sb="57" eb="58">
      <t>ケン</t>
    </rPh>
    <rPh sb="65" eb="66">
      <t>ケン</t>
    </rPh>
    <rPh sb="66" eb="68">
      <t>ゾウカ</t>
    </rPh>
    <rPh sb="72" eb="74">
      <t>サンコウ</t>
    </rPh>
    <rPh sb="77" eb="79">
      <t>ケイザイ</t>
    </rPh>
    <rPh sb="79" eb="81">
      <t>タイサク</t>
    </rPh>
    <rPh sb="81" eb="83">
      <t>ヨサン</t>
    </rPh>
    <rPh sb="83" eb="85">
      <t>ゼンタイ</t>
    </rPh>
    <rPh sb="86" eb="89">
      <t>カンゲンリツ</t>
    </rPh>
    <phoneticPr fontId="5"/>
  </si>
  <si>
    <t>令和7年6月10日政策会議資料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</si>
</sst>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0_);[Red]\(0\)"/>
    <numFmt numFmtId="177" formatCode="#,##0_);[Red]\(#,##0\)"/>
    <numFmt numFmtId="178" formatCode="&quot;令和&quot;d&quot;年度&quot;"/>
  </numFmts>
  <fonts count="30">
    <font>
      <sz val="11"/>
      <color theme="1"/>
      <name val="游ゴシック"/>
      <family val="3"/>
      <scheme val="minor"/>
    </font>
    <font>
      <sz val="11"/>
      <color theme="1"/>
      <name val="游ゴシック"/>
      <family val="3"/>
      <scheme val="minor"/>
    </font>
    <font>
      <sz val="11"/>
      <color auto="1"/>
      <name val="ＭＳ Ｐゴシック"/>
      <family val="3"/>
    </font>
    <font>
      <sz val="12"/>
      <color theme="1"/>
      <name val="HGPｺﾞｼｯｸM"/>
      <family val="2"/>
    </font>
    <font>
      <sz val="10"/>
      <color auto="1"/>
      <name val="ＭＳ Ｐゴシック"/>
      <family val="3"/>
    </font>
    <font>
      <sz val="6"/>
      <color auto="1"/>
      <name val="游ゴシック"/>
      <family val="3"/>
    </font>
    <font>
      <sz val="16"/>
      <color theme="1"/>
      <name val="游ゴシック"/>
      <family val="3"/>
      <scheme val="minor"/>
    </font>
    <font>
      <sz val="14"/>
      <color auto="1"/>
      <name val="ＭＳ Ｐゴシック"/>
      <family val="3"/>
    </font>
    <font>
      <sz val="9"/>
      <color auto="1"/>
      <name val="ＭＳ Ｐゴシック"/>
      <family val="3"/>
    </font>
    <font>
      <sz val="11"/>
      <color theme="1"/>
      <name val="ＭＳ Ｐゴシック"/>
      <family val="3"/>
    </font>
    <font>
      <b/>
      <sz val="14"/>
      <color auto="1"/>
      <name val="ＭＳ Ｐゴシック"/>
      <family val="3"/>
    </font>
    <font>
      <sz val="18"/>
      <color auto="1"/>
      <name val="ＭＳ Ｐゴシック"/>
      <family val="3"/>
    </font>
    <font>
      <b/>
      <sz val="16"/>
      <color auto="1"/>
      <name val="ＭＳ Ｐゴシック"/>
      <family val="3"/>
    </font>
    <font>
      <sz val="16"/>
      <color auto="1"/>
      <name val="ＭＳ Ｐゴシック"/>
      <family val="3"/>
    </font>
    <font>
      <sz val="24"/>
      <color auto="1"/>
      <name val="ＭＳ Ｐゴシック"/>
      <family val="3"/>
    </font>
    <font>
      <b/>
      <sz val="24"/>
      <color auto="1"/>
      <name val="ＭＳ Ｐゴシック"/>
      <family val="3"/>
    </font>
    <font>
      <b/>
      <sz val="22"/>
      <color auto="1"/>
      <name val="ＭＳ Ｐゴシック"/>
      <family val="3"/>
    </font>
    <font>
      <b/>
      <sz val="18"/>
      <color auto="1"/>
      <name val="ＭＳ Ｐゴシック"/>
      <family val="3"/>
    </font>
    <font>
      <sz val="14"/>
      <color theme="1"/>
      <name val="ＭＳ Ｐゴシック"/>
      <family val="3"/>
    </font>
    <font>
      <b/>
      <sz val="12"/>
      <color auto="1"/>
      <name val="ＭＳ Ｐゴシック"/>
      <family val="3"/>
    </font>
    <font>
      <sz val="12"/>
      <color auto="1"/>
      <name val="ＭＳ Ｐゴシック"/>
      <family val="3"/>
    </font>
    <font>
      <sz val="14"/>
      <color theme="0"/>
      <name val="ＭＳ Ｐゴシック"/>
      <family val="3"/>
    </font>
    <font>
      <sz val="6"/>
      <color auto="1"/>
      <name val="ＭＳ Ｐゴシック"/>
      <family val="3"/>
    </font>
    <font>
      <sz val="9.6"/>
      <color indexed="8"/>
      <name val="ＭＳ ゴシック"/>
      <family val="3"/>
    </font>
    <font>
      <sz val="14"/>
      <color indexed="8"/>
      <name val="ＭＳ ゴシック"/>
      <family val="3"/>
    </font>
    <font>
      <b/>
      <sz val="16"/>
      <color indexed="8"/>
      <name val="ＭＳ ゴシック"/>
      <family val="3"/>
    </font>
    <font>
      <sz val="20"/>
      <color indexed="8"/>
      <name val="ＭＳ ゴシック"/>
      <family val="3"/>
    </font>
    <font>
      <sz val="14"/>
      <color auto="1"/>
      <name val="ＭＳ ゴシック"/>
      <family val="3"/>
    </font>
    <font>
      <b/>
      <sz val="24"/>
      <color indexed="8"/>
      <name val="ＭＳ ゴシック"/>
      <family val="3"/>
    </font>
    <font>
      <sz val="6"/>
      <color auto="1"/>
      <name val="ＭＳ ゴシック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5.e-002"/>
        <bgColor indexed="64"/>
      </patternFill>
    </fill>
    <fill>
      <patternFill patternType="solid">
        <fgColor theme="7" tint="0.8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8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2" fillId="0" borderId="0"/>
    <xf numFmtId="38" fontId="1" fillId="0" borderId="0" applyFont="0" applyFill="0" applyBorder="0" applyAlignment="0" applyProtection="0">
      <alignment vertical="center"/>
    </xf>
  </cellStyleXfs>
  <cellXfs count="144">
    <xf numFmtId="0" fontId="0" fillId="0" borderId="0" xfId="0">
      <alignment vertical="center"/>
    </xf>
    <xf numFmtId="0" fontId="6" fillId="0" borderId="0" xfId="0" applyFon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left" vertical="top"/>
    </xf>
    <xf numFmtId="0" fontId="7" fillId="2" borderId="0" xfId="0" applyFont="1" applyFill="1" applyAlignment="1">
      <alignment horizontal="center" vertical="center"/>
    </xf>
    <xf numFmtId="0" fontId="7" fillId="0" borderId="0" xfId="0" applyFont="1" applyFill="1">
      <alignment vertical="center"/>
    </xf>
    <xf numFmtId="0" fontId="8" fillId="0" borderId="0" xfId="0" applyFont="1" applyFill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0" fillId="0" borderId="0" xfId="0">
      <alignment vertical="center"/>
    </xf>
    <xf numFmtId="0" fontId="12" fillId="0" borderId="0" xfId="0" applyFont="1" applyAlignment="1">
      <alignment vertical="center"/>
    </xf>
    <xf numFmtId="0" fontId="12" fillId="0" borderId="1" xfId="0" applyFont="1" applyBorder="1" applyAlignment="1">
      <alignment horizontal="left" vertical="center"/>
    </xf>
    <xf numFmtId="0" fontId="7" fillId="0" borderId="2" xfId="0" applyFont="1" applyFill="1" applyBorder="1" applyAlignment="1">
      <alignment horizontal="center" vertical="center" shrinkToFit="1"/>
    </xf>
    <xf numFmtId="0" fontId="13" fillId="0" borderId="0" xfId="0" applyFont="1" applyFill="1" applyBorder="1" applyAlignment="1">
      <alignment vertical="center" wrapText="1"/>
    </xf>
    <xf numFmtId="0" fontId="14" fillId="3" borderId="1" xfId="0" applyFont="1" applyFill="1" applyBorder="1" applyAlignment="1">
      <alignment horizontal="left" vertical="center"/>
    </xf>
    <xf numFmtId="0" fontId="7" fillId="4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shrinkToFit="1"/>
    </xf>
    <xf numFmtId="0" fontId="7" fillId="2" borderId="6" xfId="0" applyFont="1" applyFill="1" applyBorder="1" applyAlignment="1">
      <alignment horizontal="center" vertical="center" shrinkToFit="1"/>
    </xf>
    <xf numFmtId="0" fontId="7" fillId="4" borderId="2" xfId="0" applyFont="1" applyFill="1" applyBorder="1" applyAlignment="1">
      <alignment horizontal="center" vertical="center" textRotation="255" wrapText="1"/>
    </xf>
    <xf numFmtId="0" fontId="7" fillId="0" borderId="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7" fillId="0" borderId="1" xfId="0" applyFont="1" applyBorder="1" applyAlignment="1">
      <alignment horizontal="left" vertical="center"/>
    </xf>
    <xf numFmtId="0" fontId="18" fillId="0" borderId="2" xfId="0" applyNumberFormat="1" applyFont="1" applyBorder="1" applyAlignment="1">
      <alignment vertical="center" wrapText="1"/>
    </xf>
    <xf numFmtId="0" fontId="17" fillId="0" borderId="0" xfId="0" applyFont="1" applyBorder="1" applyAlignment="1">
      <alignment horizontal="left" vertical="center"/>
    </xf>
    <xf numFmtId="0" fontId="17" fillId="0" borderId="2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vertical="center"/>
    </xf>
    <xf numFmtId="0" fontId="7" fillId="2" borderId="7" xfId="0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left" vertical="top" wrapText="1" shrinkToFit="1"/>
    </xf>
    <xf numFmtId="0" fontId="7" fillId="0" borderId="3" xfId="0" applyFont="1" applyFill="1" applyBorder="1" applyAlignment="1">
      <alignment horizontal="left" vertical="center" wrapText="1" shrinkToFit="1"/>
    </xf>
    <xf numFmtId="0" fontId="20" fillId="0" borderId="0" xfId="0" applyFont="1" applyFill="1" applyBorder="1" applyAlignment="1">
      <alignment horizontal="left" vertical="center" wrapText="1" shrinkToFit="1"/>
    </xf>
    <xf numFmtId="0" fontId="7" fillId="2" borderId="8" xfId="0" applyFont="1" applyFill="1" applyBorder="1" applyAlignment="1">
      <alignment horizontal="center" vertical="center" shrinkToFit="1"/>
    </xf>
    <xf numFmtId="0" fontId="7" fillId="2" borderId="9" xfId="0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left" vertical="top" wrapText="1" shrinkToFit="1"/>
    </xf>
    <xf numFmtId="0" fontId="20" fillId="0" borderId="0" xfId="0" applyFont="1" applyFill="1" applyBorder="1" applyAlignment="1">
      <alignment horizontal="left" vertical="top" wrapText="1" shrinkToFit="1"/>
    </xf>
    <xf numFmtId="0" fontId="7" fillId="0" borderId="7" xfId="0" applyFont="1" applyFill="1" applyBorder="1" applyAlignment="1">
      <alignment horizontal="left" vertical="top" wrapText="1" shrinkToFit="1"/>
    </xf>
    <xf numFmtId="0" fontId="7" fillId="0" borderId="7" xfId="0" applyFont="1" applyFill="1" applyBorder="1" applyAlignment="1">
      <alignment vertical="top" wrapText="1" shrinkToFit="1"/>
    </xf>
    <xf numFmtId="0" fontId="7" fillId="0" borderId="3" xfId="0" applyFont="1" applyFill="1" applyBorder="1" applyAlignment="1">
      <alignment horizontal="right" vertical="center" wrapText="1" shrinkToFit="1"/>
    </xf>
    <xf numFmtId="3" fontId="7" fillId="0" borderId="7" xfId="0" applyNumberFormat="1" applyFont="1" applyFill="1" applyBorder="1" applyAlignment="1">
      <alignment horizontal="left" vertical="top" wrapText="1" shrinkToFit="1"/>
    </xf>
    <xf numFmtId="0" fontId="7" fillId="2" borderId="5" xfId="0" applyFont="1" applyFill="1" applyBorder="1" applyAlignment="1">
      <alignment horizontal="center" vertical="center" wrapText="1" shrinkToFit="1"/>
    </xf>
    <xf numFmtId="0" fontId="7" fillId="2" borderId="10" xfId="0" applyFont="1" applyFill="1" applyBorder="1" applyAlignment="1">
      <alignment horizontal="center" vertical="center" shrinkToFit="1"/>
    </xf>
    <xf numFmtId="0" fontId="7" fillId="2" borderId="11" xfId="0" applyFont="1" applyFill="1" applyBorder="1" applyAlignment="1">
      <alignment horizontal="center" vertical="center" wrapText="1" shrinkToFit="1"/>
    </xf>
    <xf numFmtId="0" fontId="7" fillId="2" borderId="12" xfId="0" applyFont="1" applyFill="1" applyBorder="1" applyAlignment="1">
      <alignment horizontal="center" vertical="center" shrinkToFit="1"/>
    </xf>
    <xf numFmtId="0" fontId="7" fillId="2" borderId="13" xfId="0" applyFont="1" applyFill="1" applyBorder="1" applyAlignment="1">
      <alignment horizontal="center" vertical="center" shrinkToFit="1"/>
    </xf>
    <xf numFmtId="0" fontId="7" fillId="2" borderId="14" xfId="0" applyFont="1" applyFill="1" applyBorder="1" applyAlignment="1">
      <alignment horizontal="center" vertical="center" shrinkToFit="1"/>
    </xf>
    <xf numFmtId="0" fontId="7" fillId="2" borderId="15" xfId="0" applyFont="1" applyFill="1" applyBorder="1" applyAlignment="1">
      <alignment horizontal="center" vertical="center" shrinkToFit="1"/>
    </xf>
    <xf numFmtId="38" fontId="7" fillId="0" borderId="16" xfId="10" applyFont="1" applyFill="1" applyBorder="1" applyAlignment="1">
      <alignment vertical="center" wrapText="1" shrinkToFit="1"/>
    </xf>
    <xf numFmtId="38" fontId="7" fillId="0" borderId="16" xfId="10" applyFont="1" applyFill="1" applyBorder="1" applyAlignment="1">
      <alignment horizontal="right" vertical="center" wrapText="1" shrinkToFit="1"/>
    </xf>
    <xf numFmtId="38" fontId="7" fillId="0" borderId="17" xfId="10" applyFont="1" applyFill="1" applyBorder="1" applyAlignment="1">
      <alignment horizontal="right" vertical="center" wrapText="1" shrinkToFit="1"/>
    </xf>
    <xf numFmtId="38" fontId="7" fillId="0" borderId="18" xfId="10" applyFont="1" applyFill="1" applyBorder="1" applyAlignment="1">
      <alignment vertical="center" wrapText="1" shrinkToFit="1"/>
    </xf>
    <xf numFmtId="0" fontId="7" fillId="2" borderId="19" xfId="0" applyFont="1" applyFill="1" applyBorder="1" applyAlignment="1">
      <alignment horizontal="center" vertical="center" shrinkToFit="1"/>
    </xf>
    <xf numFmtId="38" fontId="7" fillId="5" borderId="2" xfId="10" applyFont="1" applyFill="1" applyBorder="1" applyAlignment="1">
      <alignment vertical="center" wrapText="1" shrinkToFit="1"/>
    </xf>
    <xf numFmtId="38" fontId="7" fillId="5" borderId="20" xfId="10" applyFont="1" applyFill="1" applyBorder="1" applyAlignment="1">
      <alignment vertical="center" wrapText="1" shrinkToFit="1"/>
    </xf>
    <xf numFmtId="38" fontId="7" fillId="5" borderId="21" xfId="10" applyFont="1" applyFill="1" applyBorder="1" applyAlignment="1">
      <alignment vertical="center" wrapText="1" shrinkToFit="1"/>
    </xf>
    <xf numFmtId="177" fontId="7" fillId="2" borderId="5" xfId="0" applyNumberFormat="1" applyFont="1" applyFill="1" applyBorder="1" applyAlignment="1">
      <alignment horizontal="center" vertical="center" shrinkToFit="1"/>
    </xf>
    <xf numFmtId="177" fontId="7" fillId="2" borderId="6" xfId="0" applyNumberFormat="1" applyFont="1" applyFill="1" applyBorder="1" applyAlignment="1">
      <alignment horizontal="center" vertical="center" shrinkToFit="1"/>
    </xf>
    <xf numFmtId="38" fontId="7" fillId="0" borderId="2" xfId="10" applyFont="1" applyFill="1" applyBorder="1" applyAlignment="1">
      <alignment vertical="center" wrapText="1" shrinkToFit="1"/>
    </xf>
    <xf numFmtId="38" fontId="7" fillId="0" borderId="20" xfId="10" applyFont="1" applyFill="1" applyBorder="1" applyAlignment="1">
      <alignment vertical="center" wrapText="1" shrinkToFit="1"/>
    </xf>
    <xf numFmtId="38" fontId="7" fillId="0" borderId="22" xfId="10" applyFont="1" applyFill="1" applyBorder="1" applyAlignment="1">
      <alignment vertical="center" wrapText="1" shrinkToFit="1"/>
    </xf>
    <xf numFmtId="38" fontId="20" fillId="0" borderId="0" xfId="10" applyFont="1" applyFill="1" applyBorder="1" applyAlignment="1">
      <alignment vertical="center" wrapText="1" shrinkToFit="1"/>
    </xf>
    <xf numFmtId="0" fontId="12" fillId="0" borderId="0" xfId="0" applyFont="1" applyAlignment="1">
      <alignment horizontal="center" vertical="center"/>
    </xf>
    <xf numFmtId="0" fontId="7" fillId="2" borderId="23" xfId="0" applyFont="1" applyFill="1" applyBorder="1" applyAlignment="1">
      <alignment horizontal="center" vertical="center" shrinkToFit="1"/>
    </xf>
    <xf numFmtId="0" fontId="7" fillId="2" borderId="24" xfId="0" applyFont="1" applyFill="1" applyBorder="1" applyAlignment="1">
      <alignment horizontal="center" vertical="center" shrinkToFit="1"/>
    </xf>
    <xf numFmtId="176" fontId="7" fillId="2" borderId="11" xfId="0" applyNumberFormat="1" applyFont="1" applyFill="1" applyBorder="1" applyAlignment="1">
      <alignment horizontal="center" vertical="center" wrapText="1" shrinkToFit="1"/>
    </xf>
    <xf numFmtId="176" fontId="7" fillId="2" borderId="12" xfId="0" applyNumberFormat="1" applyFont="1" applyFill="1" applyBorder="1" applyAlignment="1">
      <alignment horizontal="center" vertical="center" wrapText="1" shrinkToFit="1"/>
    </xf>
    <xf numFmtId="38" fontId="7" fillId="5" borderId="25" xfId="10" applyFont="1" applyFill="1" applyBorder="1" applyAlignment="1">
      <alignment vertical="center" wrapText="1" shrinkToFit="1"/>
    </xf>
    <xf numFmtId="38" fontId="7" fillId="5" borderId="26" xfId="10" applyFont="1" applyFill="1" applyBorder="1" applyAlignment="1">
      <alignment vertical="center" wrapText="1" shrinkToFit="1"/>
    </xf>
    <xf numFmtId="38" fontId="7" fillId="5" borderId="27" xfId="10" applyFont="1" applyFill="1" applyBorder="1" applyAlignment="1">
      <alignment vertical="center" wrapText="1" shrinkToFit="1"/>
    </xf>
    <xf numFmtId="176" fontId="20" fillId="0" borderId="0" xfId="10" applyNumberFormat="1" applyFont="1" applyFill="1" applyBorder="1" applyAlignment="1">
      <alignment vertical="center" wrapText="1" shrinkToFit="1"/>
    </xf>
    <xf numFmtId="0" fontId="16" fillId="0" borderId="0" xfId="0" applyFont="1" applyAlignment="1">
      <alignment horizontal="left" vertical="top"/>
    </xf>
    <xf numFmtId="0" fontId="16" fillId="0" borderId="1" xfId="0" applyFont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 shrinkToFit="1"/>
    </xf>
    <xf numFmtId="0" fontId="7" fillId="2" borderId="29" xfId="0" applyFont="1" applyFill="1" applyBorder="1" applyAlignment="1">
      <alignment horizontal="center" vertical="center" shrinkToFit="1"/>
    </xf>
    <xf numFmtId="0" fontId="7" fillId="0" borderId="9" xfId="0" applyFont="1" applyFill="1" applyBorder="1" applyAlignment="1">
      <alignment horizontal="left" vertical="top" wrapText="1" shrinkToFit="1"/>
    </xf>
    <xf numFmtId="0" fontId="21" fillId="0" borderId="9" xfId="0" applyFont="1" applyFill="1" applyBorder="1" applyAlignment="1">
      <alignment horizontal="left" vertical="top" wrapText="1" shrinkToFit="1"/>
    </xf>
    <xf numFmtId="0" fontId="7" fillId="2" borderId="30" xfId="0" applyFont="1" applyFill="1" applyBorder="1" applyAlignment="1">
      <alignment horizontal="center" vertical="center"/>
    </xf>
    <xf numFmtId="0" fontId="7" fillId="0" borderId="30" xfId="0" applyFont="1" applyFill="1" applyBorder="1">
      <alignment vertical="center"/>
    </xf>
    <xf numFmtId="0" fontId="23" fillId="0" borderId="0" xfId="9" applyFont="1" applyAlignment="1">
      <alignment vertical="center"/>
    </xf>
    <xf numFmtId="0" fontId="24" fillId="0" borderId="0" xfId="9" applyFont="1" applyAlignment="1">
      <alignment horizontal="center" vertical="center"/>
    </xf>
    <xf numFmtId="0" fontId="24" fillId="0" borderId="0" xfId="0" applyFont="1">
      <alignment vertical="center"/>
    </xf>
    <xf numFmtId="0" fontId="25" fillId="0" borderId="0" xfId="9" applyFont="1" applyAlignment="1">
      <alignment vertical="center"/>
    </xf>
    <xf numFmtId="0" fontId="24" fillId="0" borderId="0" xfId="9" applyFont="1" applyAlignment="1">
      <alignment horizontal="right" vertical="center"/>
    </xf>
    <xf numFmtId="0" fontId="24" fillId="4" borderId="2" xfId="9" applyFont="1" applyFill="1" applyBorder="1" applyAlignment="1">
      <alignment vertical="center"/>
    </xf>
    <xf numFmtId="0" fontId="26" fillId="3" borderId="0" xfId="9" applyFont="1" applyFill="1" applyAlignment="1">
      <alignment vertical="center"/>
    </xf>
    <xf numFmtId="0" fontId="27" fillId="4" borderId="2" xfId="9" applyFont="1" applyFill="1" applyBorder="1" applyAlignment="1">
      <alignment horizontal="center" vertical="center" shrinkToFit="1"/>
    </xf>
    <xf numFmtId="0" fontId="24" fillId="0" borderId="0" xfId="9" applyFont="1" applyAlignment="1">
      <alignment vertical="center"/>
    </xf>
    <xf numFmtId="0" fontId="28" fillId="0" borderId="1" xfId="9" applyFont="1" applyBorder="1" applyAlignment="1">
      <alignment vertical="center"/>
    </xf>
    <xf numFmtId="0" fontId="24" fillId="2" borderId="2" xfId="9" applyFont="1" applyFill="1" applyBorder="1" applyAlignment="1">
      <alignment horizontal="center" vertical="center"/>
    </xf>
    <xf numFmtId="0" fontId="24" fillId="4" borderId="2" xfId="9" applyFont="1" applyFill="1" applyBorder="1" applyAlignment="1">
      <alignment horizontal="center" vertical="center"/>
    </xf>
    <xf numFmtId="0" fontId="24" fillId="0" borderId="2" xfId="9" applyFont="1" applyBorder="1" applyAlignment="1">
      <alignment horizontal="center" vertical="center" wrapText="1"/>
    </xf>
    <xf numFmtId="0" fontId="24" fillId="4" borderId="2" xfId="9" applyFont="1" applyFill="1" applyBorder="1" applyAlignment="1">
      <alignment horizontal="center" vertical="center" shrinkToFit="1"/>
    </xf>
    <xf numFmtId="0" fontId="24" fillId="0" borderId="2" xfId="9" applyFont="1" applyBorder="1" applyAlignment="1">
      <alignment vertical="center" wrapText="1"/>
    </xf>
    <xf numFmtId="0" fontId="24" fillId="2" borderId="5" xfId="9" applyFont="1" applyFill="1" applyBorder="1" applyAlignment="1">
      <alignment horizontal="center" vertical="center" wrapText="1"/>
    </xf>
    <xf numFmtId="0" fontId="24" fillId="2" borderId="31" xfId="9" applyFont="1" applyFill="1" applyBorder="1" applyAlignment="1">
      <alignment horizontal="center" vertical="center" wrapText="1"/>
    </xf>
    <xf numFmtId="0" fontId="24" fillId="0" borderId="0" xfId="9" applyFont="1" applyBorder="1" applyAlignment="1">
      <alignment vertical="center"/>
    </xf>
    <xf numFmtId="0" fontId="23" fillId="0" borderId="0" xfId="9" applyFont="1" applyBorder="1" applyAlignment="1">
      <alignment vertical="center"/>
    </xf>
    <xf numFmtId="0" fontId="24" fillId="2" borderId="2" xfId="9" applyFont="1" applyFill="1" applyBorder="1" applyAlignment="1">
      <alignment horizontal="center" vertical="center" wrapText="1"/>
    </xf>
    <xf numFmtId="0" fontId="24" fillId="0" borderId="2" xfId="9" applyFont="1" applyFill="1" applyBorder="1" applyAlignment="1">
      <alignment vertical="center"/>
    </xf>
    <xf numFmtId="0" fontId="24" fillId="0" borderId="32" xfId="9" applyFont="1" applyBorder="1"/>
    <xf numFmtId="0" fontId="24" fillId="0" borderId="0" xfId="9" applyFont="1" applyBorder="1"/>
    <xf numFmtId="0" fontId="23" fillId="0" borderId="0" xfId="9" applyFont="1" applyBorder="1"/>
    <xf numFmtId="0" fontId="24" fillId="0" borderId="2" xfId="0" applyFont="1" applyBorder="1">
      <alignment vertical="center"/>
    </xf>
    <xf numFmtId="0" fontId="23" fillId="0" borderId="0" xfId="9" applyFont="1" applyAlignment="1">
      <alignment horizontal="center" vertical="center"/>
    </xf>
    <xf numFmtId="38" fontId="23" fillId="0" borderId="0" xfId="3" applyFont="1" applyAlignment="1">
      <alignment vertical="center"/>
    </xf>
    <xf numFmtId="0" fontId="28" fillId="0" borderId="0" xfId="9" applyFont="1" applyAlignment="1">
      <alignment horizontal="right" vertical="center"/>
    </xf>
    <xf numFmtId="0" fontId="28" fillId="3" borderId="1" xfId="9" applyFont="1" applyFill="1" applyBorder="1" applyAlignment="1">
      <alignment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24" fillId="0" borderId="2" xfId="9" applyFont="1" applyFill="1" applyBorder="1" applyAlignment="1">
      <alignment horizontal="center" vertical="center"/>
    </xf>
    <xf numFmtId="0" fontId="24" fillId="0" borderId="0" xfId="9" applyFont="1" applyBorder="1" applyAlignment="1">
      <alignment horizontal="right" vertical="center"/>
    </xf>
    <xf numFmtId="0" fontId="24" fillId="2" borderId="6" xfId="9" applyFont="1" applyFill="1" applyBorder="1" applyAlignment="1">
      <alignment horizontal="center" vertical="center" wrapText="1"/>
    </xf>
    <xf numFmtId="38" fontId="23" fillId="0" borderId="0" xfId="3" applyFont="1" applyAlignment="1">
      <alignment horizontal="right" vertical="center"/>
    </xf>
    <xf numFmtId="38" fontId="24" fillId="2" borderId="2" xfId="3" applyFont="1" applyFill="1" applyBorder="1" applyAlignment="1">
      <alignment horizontal="center" vertical="center"/>
    </xf>
    <xf numFmtId="178" fontId="24" fillId="2" borderId="7" xfId="3" applyNumberFormat="1" applyFont="1" applyFill="1" applyBorder="1" applyAlignment="1">
      <alignment horizontal="center" vertical="center"/>
    </xf>
    <xf numFmtId="38" fontId="24" fillId="0" borderId="2" xfId="3" applyFont="1" applyBorder="1" applyAlignment="1">
      <alignment vertical="center"/>
    </xf>
    <xf numFmtId="38" fontId="24" fillId="0" borderId="0" xfId="3" applyFont="1" applyAlignment="1">
      <alignment vertical="center"/>
    </xf>
    <xf numFmtId="178" fontId="24" fillId="2" borderId="8" xfId="3" applyNumberFormat="1" applyFont="1" applyFill="1" applyBorder="1" applyAlignment="1">
      <alignment horizontal="center" vertical="center"/>
    </xf>
    <xf numFmtId="38" fontId="24" fillId="2" borderId="33" xfId="3" applyFont="1" applyFill="1" applyBorder="1" applyAlignment="1">
      <alignment horizontal="center" vertical="center"/>
    </xf>
    <xf numFmtId="38" fontId="24" fillId="0" borderId="33" xfId="3" applyFont="1" applyBorder="1" applyAlignment="1">
      <alignment vertical="center"/>
    </xf>
    <xf numFmtId="178" fontId="24" fillId="2" borderId="9" xfId="3" applyNumberFormat="1" applyFont="1" applyFill="1" applyBorder="1" applyAlignment="1">
      <alignment horizontal="center" vertical="center"/>
    </xf>
    <xf numFmtId="38" fontId="24" fillId="5" borderId="2" xfId="3" applyFont="1" applyFill="1" applyBorder="1" applyAlignment="1">
      <alignment vertical="center"/>
    </xf>
    <xf numFmtId="38" fontId="24" fillId="2" borderId="7" xfId="3" applyFont="1" applyFill="1" applyBorder="1" applyAlignment="1">
      <alignment horizontal="center" vertical="center"/>
    </xf>
    <xf numFmtId="38" fontId="24" fillId="0" borderId="7" xfId="3" applyFont="1" applyBorder="1" applyAlignment="1">
      <alignment vertical="center"/>
    </xf>
    <xf numFmtId="38" fontId="24" fillId="2" borderId="9" xfId="3" applyFont="1" applyFill="1" applyBorder="1" applyAlignment="1">
      <alignment horizontal="center" vertical="center"/>
    </xf>
    <xf numFmtId="38" fontId="24" fillId="5" borderId="9" xfId="3" applyFont="1" applyFill="1" applyBorder="1" applyAlignment="1">
      <alignment vertical="center"/>
    </xf>
    <xf numFmtId="38" fontId="24" fillId="5" borderId="7" xfId="3" applyFont="1" applyFill="1" applyBorder="1" applyAlignment="1">
      <alignment vertical="center"/>
    </xf>
    <xf numFmtId="38" fontId="24" fillId="2" borderId="8" xfId="3" applyFont="1" applyFill="1" applyBorder="1" applyAlignment="1">
      <alignment horizontal="center" vertical="center"/>
    </xf>
    <xf numFmtId="38" fontId="24" fillId="2" borderId="34" xfId="3" applyFont="1" applyFill="1" applyBorder="1" applyAlignment="1">
      <alignment horizontal="center" vertical="center"/>
    </xf>
    <xf numFmtId="38" fontId="24" fillId="5" borderId="34" xfId="3" applyFont="1" applyFill="1" applyBorder="1" applyAlignment="1">
      <alignment vertical="center"/>
    </xf>
    <xf numFmtId="38" fontId="24" fillId="5" borderId="33" xfId="3" applyFont="1" applyFill="1" applyBorder="1" applyAlignment="1">
      <alignment vertical="center"/>
    </xf>
    <xf numFmtId="38" fontId="24" fillId="2" borderId="35" xfId="3" applyFont="1" applyFill="1" applyBorder="1" applyAlignment="1">
      <alignment horizontal="center" vertical="center"/>
    </xf>
    <xf numFmtId="38" fontId="24" fillId="5" borderId="35" xfId="3" applyFont="1" applyFill="1" applyBorder="1" applyAlignment="1">
      <alignment vertical="center"/>
    </xf>
  </cellXfs>
  <cellStyles count="11">
    <cellStyle name="桁区切り 2" xfId="1"/>
    <cellStyle name="桁区切り 6" xfId="2"/>
    <cellStyle name="桁区切り_（様式2）（〇〇課）継続費・債務負担行為書見積書（保護解除） " xfId="3"/>
    <cellStyle name="標準" xfId="0" builtinId="0"/>
    <cellStyle name="標準 2" xfId="4"/>
    <cellStyle name="標準 2 2" xfId="5"/>
    <cellStyle name="標準 20" xfId="6"/>
    <cellStyle name="標準 3" xfId="7"/>
    <cellStyle name="標準 4" xfId="8"/>
    <cellStyle name="標準_平成19年度予算計画書様式（一次）" xfId="9"/>
    <cellStyle name="桁区切り" xfId="10" builtinId="6"/>
  </cellStyles>
  <dxfs count="6">
    <dxf>
      <fill>
        <patternFill patternType="solid">
          <bgColor theme="0" tint="-0.35"/>
        </patternFill>
      </fill>
    </dxf>
    <dxf>
      <fill>
        <patternFill patternType="solid">
          <bgColor theme="0" tint="-0.35"/>
        </patternFill>
      </fill>
    </dxf>
    <dxf>
      <fill>
        <patternFill patternType="solid">
          <bgColor theme="0" tint="-0.35"/>
        </patternFill>
      </fill>
    </dxf>
    <dxf>
      <fill>
        <patternFill patternType="solid">
          <bgColor theme="0" tint="-0.35"/>
        </patternFill>
      </fill>
    </dxf>
    <dxf>
      <fill>
        <patternFill patternType="solid">
          <bgColor theme="0" tint="-0.35"/>
        </patternFill>
      </fill>
    </dxf>
    <dxf>
      <fill>
        <patternFill patternType="solid">
          <bgColor theme="0" tint="-0.3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externalLink" Target="externalLinks/externalLink1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 xmlns:xdr="http://schemas.openxmlformats.org/drawingml/2006/spreadsheetDrawing">
      <xdr:col>19</xdr:col>
      <xdr:colOff>67945</xdr:colOff>
      <xdr:row>8</xdr:row>
      <xdr:rowOff>0</xdr:rowOff>
    </xdr:from>
    <xdr:ext cx="184785" cy="262890"/>
    <xdr:sp macro="" textlink="">
      <xdr:nvSpPr>
        <xdr:cNvPr id="2" name="テキスト ボックス 1"/>
        <xdr:cNvSpPr txBox="1"/>
      </xdr:nvSpPr>
      <xdr:spPr>
        <a:xfrm>
          <a:off x="31644590" y="9013825"/>
          <a:ext cx="184785" cy="26289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externalLinks/_rels/externalLink1.xml.rels><?xml version="1.0" encoding="UTF-8"?><Relationships xmlns="http://schemas.openxmlformats.org/package/2006/relationships"><Relationship Id="rId1" Type="http://schemas.openxmlformats.org/officeDocument/2006/relationships/externalLinkPath" Target="\260%20&#35036;&#27491;&#20104;&#31639;&#38306;&#20418;\R2\04&#12288;7&#26376;&#35036;&#27491;&#65288;5&#21495;&#35036;&#27491;&#65289;\7&#26376;&#35036;&#27491;&#20107;&#26989;&#19968;&#35239;.xlsx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7月補正"/>
      <sheetName val="事業一覧"/>
      <sheetName val="経済対策項目"/>
      <sheetName val="R3事業一覧"/>
    </sheetNames>
    <sheetDataSet>
      <sheetData sheetId="0"/>
      <sheetData sheetId="1"/>
      <sheetData sheetId="2">
        <row r="2">
          <cell r="K2" t="str">
            <v>総合政策部</v>
          </cell>
          <cell r="L2" t="str">
            <v>総務部</v>
          </cell>
          <cell r="M2" t="str">
            <v>市民環境部</v>
          </cell>
          <cell r="N2" t="str">
            <v>福祉部</v>
          </cell>
          <cell r="O2" t="str">
            <v>健康増進部</v>
          </cell>
          <cell r="P2" t="str">
            <v>都市政策部</v>
          </cell>
          <cell r="Q2" t="str">
            <v>土木部</v>
          </cell>
          <cell r="R2" t="str">
            <v>教育推進部</v>
          </cell>
          <cell r="S2" t="str">
            <v>こども未来部</v>
          </cell>
          <cell r="T2" t="str">
            <v>消防本部</v>
          </cell>
          <cell r="U2" t="str">
            <v>上下水道局</v>
          </cell>
          <cell r="V2" t="str">
            <v>－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vmlDrawing" Target="../drawings/vmlDrawing1.vml" /><Relationship Id="rId3" Type="http://schemas.openxmlformats.org/officeDocument/2006/relationships/comments" Target="../comments1.xml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FF00"/>
  </sheetPr>
  <dimension ref="A1:Y25"/>
  <sheetViews>
    <sheetView showZeros="0" tabSelected="1" view="pageBreakPreview" topLeftCell="L1" zoomScale="60" zoomScaleNormal="60" workbookViewId="0">
      <selection activeCell="R2" sqref="R2:W2"/>
    </sheetView>
  </sheetViews>
  <sheetFormatPr defaultRowHeight="26.5"/>
  <cols>
    <col min="1" max="1" width="6.25" customWidth="1"/>
    <col min="2" max="2" width="4.08203125" style="1" bestFit="1" customWidth="1"/>
    <col min="3" max="3" width="10.83203125" bestFit="1" customWidth="1"/>
    <col min="4" max="4" width="4.08203125" style="2" customWidth="1"/>
    <col min="5" max="5" width="4.08203125" customWidth="1"/>
    <col min="6" max="8" width="39" customWidth="1"/>
    <col min="9" max="10" width="45" customWidth="1"/>
    <col min="11" max="11" width="57.33203125" customWidth="1"/>
    <col min="12" max="14" width="21.58203125" customWidth="1"/>
    <col min="15" max="15" width="11.4140625" customWidth="1"/>
    <col min="16" max="16" width="11.4140625" style="1" bestFit="1" customWidth="1"/>
    <col min="17" max="22" width="11.08203125" customWidth="1"/>
    <col min="23" max="23" width="11.08203125" style="3" customWidth="1"/>
    <col min="24" max="24" width="45.5" style="4" customWidth="1"/>
  </cols>
  <sheetData>
    <row r="1" spans="1:25" ht="25.5">
      <c r="A1" s="9"/>
      <c r="B1" s="16" t="s">
        <v>36</v>
      </c>
      <c r="C1" s="9"/>
      <c r="D1" s="23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16"/>
      <c r="Q1" s="31"/>
      <c r="T1" s="72" t="s">
        <v>1125</v>
      </c>
      <c r="U1" s="72"/>
      <c r="V1" s="72"/>
      <c r="W1" s="72"/>
      <c r="X1" s="81"/>
    </row>
    <row r="2" spans="1:25" ht="28">
      <c r="A2" s="10"/>
      <c r="B2" s="17"/>
      <c r="C2" s="20">
        <v>6</v>
      </c>
      <c r="D2" s="24" t="s">
        <v>175</v>
      </c>
      <c r="E2" s="32"/>
      <c r="F2" s="32"/>
      <c r="G2" s="32"/>
      <c r="H2" s="34"/>
      <c r="I2" s="38"/>
      <c r="J2" s="38"/>
      <c r="K2" s="38"/>
      <c r="L2" s="38"/>
      <c r="M2" s="38"/>
      <c r="N2" s="38"/>
      <c r="O2" s="38"/>
      <c r="P2" s="24"/>
      <c r="Q2" s="38"/>
      <c r="R2" s="38" t="str">
        <f>D6</f>
        <v>市民環境部</v>
      </c>
      <c r="S2" s="38"/>
      <c r="T2" s="38"/>
      <c r="U2" s="38"/>
      <c r="V2" s="38"/>
      <c r="W2" s="38"/>
      <c r="X2" s="82"/>
      <c r="Y2" s="38"/>
    </row>
    <row r="3" spans="1:25" s="5" customFormat="1" ht="16.5">
      <c r="A3" s="11" t="s">
        <v>48</v>
      </c>
      <c r="B3" s="11" t="s">
        <v>48</v>
      </c>
      <c r="C3" s="11" t="s">
        <v>80</v>
      </c>
      <c r="D3" s="25" t="s">
        <v>69</v>
      </c>
      <c r="E3" s="25"/>
      <c r="F3" s="25" t="s">
        <v>76</v>
      </c>
      <c r="G3" s="11" t="s">
        <v>75</v>
      </c>
      <c r="H3" s="25" t="s">
        <v>11</v>
      </c>
      <c r="I3" s="39" t="s">
        <v>22</v>
      </c>
      <c r="J3" s="43"/>
      <c r="K3" s="43"/>
      <c r="L3" s="43"/>
      <c r="M3" s="43"/>
      <c r="N3" s="43"/>
      <c r="O3" s="43"/>
      <c r="P3" s="52"/>
      <c r="Q3" s="55" t="s">
        <v>37</v>
      </c>
      <c r="R3" s="62"/>
      <c r="S3" s="62"/>
      <c r="T3" s="62"/>
      <c r="U3" s="62"/>
      <c r="V3" s="73"/>
      <c r="W3" s="74"/>
      <c r="X3" s="44" t="s">
        <v>27</v>
      </c>
      <c r="Y3" s="87"/>
    </row>
    <row r="4" spans="1:25" s="5" customFormat="1" ht="16.5">
      <c r="A4" s="11"/>
      <c r="B4" s="11"/>
      <c r="C4" s="11"/>
      <c r="D4" s="26" t="s">
        <v>73</v>
      </c>
      <c r="E4" s="26" t="s">
        <v>54</v>
      </c>
      <c r="F4" s="25"/>
      <c r="G4" s="11"/>
      <c r="H4" s="25"/>
      <c r="I4" s="39" t="s">
        <v>5</v>
      </c>
      <c r="J4" s="43"/>
      <c r="K4" s="44"/>
      <c r="L4" s="26" t="s">
        <v>43</v>
      </c>
      <c r="M4" s="26" t="s">
        <v>79</v>
      </c>
      <c r="N4" s="26" t="s">
        <v>156</v>
      </c>
      <c r="O4" s="51" t="s">
        <v>440</v>
      </c>
      <c r="P4" s="53" t="s">
        <v>235</v>
      </c>
      <c r="Q4" s="56" t="s">
        <v>29</v>
      </c>
      <c r="R4" s="26" t="s">
        <v>18</v>
      </c>
      <c r="S4" s="66" t="s">
        <v>4</v>
      </c>
      <c r="T4" s="66" t="s">
        <v>0</v>
      </c>
      <c r="U4" s="66" t="s">
        <v>168</v>
      </c>
      <c r="V4" s="66" t="s">
        <v>71</v>
      </c>
      <c r="W4" s="75" t="s">
        <v>61</v>
      </c>
      <c r="X4" s="83" t="s">
        <v>234</v>
      </c>
    </row>
    <row r="5" spans="1:25" s="5" customFormat="1" ht="18.75" customHeight="1">
      <c r="A5" s="11"/>
      <c r="B5" s="11"/>
      <c r="C5" s="11"/>
      <c r="D5" s="27"/>
      <c r="E5" s="27"/>
      <c r="F5" s="25"/>
      <c r="G5" s="11"/>
      <c r="H5" s="25"/>
      <c r="I5" s="11" t="s">
        <v>30</v>
      </c>
      <c r="J5" s="11" t="s">
        <v>441</v>
      </c>
      <c r="K5" s="11" t="s">
        <v>44</v>
      </c>
      <c r="L5" s="27"/>
      <c r="M5" s="27"/>
      <c r="N5" s="27"/>
      <c r="O5" s="27"/>
      <c r="P5" s="54"/>
      <c r="Q5" s="57"/>
      <c r="R5" s="27"/>
      <c r="S5" s="67"/>
      <c r="T5" s="67"/>
      <c r="U5" s="67"/>
      <c r="V5" s="67"/>
      <c r="W5" s="76"/>
      <c r="X5" s="84"/>
    </row>
    <row r="6" spans="1:25" s="6" customFormat="1" ht="217.5" customHeight="1">
      <c r="A6" s="12">
        <v>1</v>
      </c>
      <c r="B6" s="18">
        <v>1</v>
      </c>
      <c r="C6" s="21" t="str">
        <f>VLOOKUP(G6,'R7事業一覧'!$A$2:$E$964,5,0)</f>
        <v>一般会計</v>
      </c>
      <c r="D6" s="28" t="str">
        <f>VLOOKUP(G6,'R7事業一覧'!$A$2:$E$964,3,0)</f>
        <v>市民環境部</v>
      </c>
      <c r="E6" s="28" t="str">
        <f>VLOOKUP(G6,'R7事業一覧'!$A$2:$E$964,4,0)</f>
        <v>産業振興課</v>
      </c>
      <c r="F6" s="21" t="str">
        <f>VLOOKUP(G6,'R7事業一覧'!$A$2:$E$964,2,0)</f>
        <v>商工振興事業</v>
      </c>
      <c r="G6" s="33" t="s">
        <v>174</v>
      </c>
      <c r="H6" s="35" t="s">
        <v>259</v>
      </c>
      <c r="I6" s="40" t="s">
        <v>1123</v>
      </c>
      <c r="J6" s="40" t="s">
        <v>1124</v>
      </c>
      <c r="K6" s="40" t="s">
        <v>672</v>
      </c>
      <c r="L6" s="40" t="s">
        <v>1122</v>
      </c>
      <c r="M6" s="47" t="s">
        <v>616</v>
      </c>
      <c r="N6" s="50" t="s">
        <v>865</v>
      </c>
      <c r="O6" s="18" t="s">
        <v>1045</v>
      </c>
      <c r="P6" s="18"/>
      <c r="Q6" s="58">
        <v>56249</v>
      </c>
      <c r="R6" s="63">
        <f t="shared" ref="R6:R16" si="0">SUM(S6:V6)</f>
        <v>56249</v>
      </c>
      <c r="S6" s="68">
        <v>56249</v>
      </c>
      <c r="T6" s="68"/>
      <c r="U6" s="68"/>
      <c r="V6" s="68"/>
      <c r="W6" s="77">
        <f t="shared" ref="W6:W16" si="1">Q6-R6</f>
        <v>0</v>
      </c>
      <c r="X6" s="85"/>
    </row>
    <row r="7" spans="1:25" s="6" customFormat="1" ht="227" customHeight="1">
      <c r="A7" s="12">
        <v>2</v>
      </c>
      <c r="B7" s="18">
        <v>2</v>
      </c>
      <c r="C7" s="21" t="e">
        <f>VLOOKUP(G7,'R7事業一覧'!$A$2:$E$964,5,0)</f>
        <v>#N/A</v>
      </c>
      <c r="D7" s="28" t="e">
        <f>VLOOKUP(G7,'R7事業一覧'!$A$2:$E$964,3,0)</f>
        <v>#N/A</v>
      </c>
      <c r="E7" s="28" t="e">
        <f>VLOOKUP(G7,'R7事業一覧'!$A$2:$E$964,4,0)</f>
        <v>#N/A</v>
      </c>
      <c r="F7" s="21"/>
      <c r="G7" s="12"/>
      <c r="H7" s="35"/>
      <c r="I7" s="40"/>
      <c r="J7" s="40"/>
      <c r="K7" s="40"/>
      <c r="L7" s="40"/>
      <c r="M7" s="47"/>
      <c r="N7" s="47"/>
      <c r="O7" s="18"/>
      <c r="P7" s="18"/>
      <c r="Q7" s="58"/>
      <c r="R7" s="63">
        <f t="shared" si="0"/>
        <v>0</v>
      </c>
      <c r="S7" s="68"/>
      <c r="T7" s="68"/>
      <c r="U7" s="68"/>
      <c r="V7" s="68"/>
      <c r="W7" s="77">
        <f t="shared" si="1"/>
        <v>0</v>
      </c>
      <c r="X7" s="85"/>
    </row>
    <row r="8" spans="1:25" s="6" customFormat="1" ht="160" customHeight="1">
      <c r="A8" s="12">
        <v>3</v>
      </c>
      <c r="B8" s="18">
        <v>3</v>
      </c>
      <c r="C8" s="21" t="e">
        <f>VLOOKUP(G8,'R7事業一覧'!$A$2:$E$964,5,0)</f>
        <v>#N/A</v>
      </c>
      <c r="D8" s="28" t="e">
        <f>VLOOKUP(G8,'R7事業一覧'!$A$2:$E$964,3,0)</f>
        <v>#N/A</v>
      </c>
      <c r="E8" s="28" t="e">
        <f>VLOOKUP(G8,'R7事業一覧'!$A$2:$E$964,4,0)</f>
        <v>#N/A</v>
      </c>
      <c r="F8" s="21" t="e">
        <f>VLOOKUP(G8,'R7事業一覧'!$A$2:$E$964,2,0)</f>
        <v>#N/A</v>
      </c>
      <c r="G8" s="12"/>
      <c r="H8" s="35"/>
      <c r="I8" s="40"/>
      <c r="J8" s="40"/>
      <c r="K8" s="40"/>
      <c r="L8" s="40"/>
      <c r="M8" s="47"/>
      <c r="N8" s="47"/>
      <c r="O8" s="18"/>
      <c r="P8" s="18"/>
      <c r="Q8" s="59"/>
      <c r="R8" s="63">
        <f t="shared" si="0"/>
        <v>0</v>
      </c>
      <c r="S8" s="68"/>
      <c r="T8" s="68"/>
      <c r="U8" s="68"/>
      <c r="V8" s="68"/>
      <c r="W8" s="77">
        <f t="shared" si="1"/>
        <v>0</v>
      </c>
      <c r="X8" s="85"/>
    </row>
    <row r="9" spans="1:25" s="6" customFormat="1" ht="160" customHeight="1">
      <c r="A9" s="12">
        <v>4</v>
      </c>
      <c r="B9" s="18">
        <v>4</v>
      </c>
      <c r="C9" s="21" t="e">
        <f>VLOOKUP(G9,'R7事業一覧'!$A$2:$E$964,5,0)</f>
        <v>#N/A</v>
      </c>
      <c r="D9" s="28" t="e">
        <f>VLOOKUP(G9,'R7事業一覧'!$A$2:$E$964,3,0)</f>
        <v>#N/A</v>
      </c>
      <c r="E9" s="28" t="e">
        <f>VLOOKUP(G9,'R7事業一覧'!$A$2:$E$964,4,0)</f>
        <v>#N/A</v>
      </c>
      <c r="F9" s="21" t="e">
        <f>VLOOKUP(G9,'R7事業一覧'!$A$2:$E$964,2,0)</f>
        <v>#N/A</v>
      </c>
      <c r="G9" s="12"/>
      <c r="H9" s="35"/>
      <c r="I9" s="40"/>
      <c r="J9" s="40"/>
      <c r="K9" s="40"/>
      <c r="L9" s="40"/>
      <c r="M9" s="47"/>
      <c r="N9" s="47"/>
      <c r="O9" s="18"/>
      <c r="P9" s="18"/>
      <c r="Q9" s="59"/>
      <c r="R9" s="63">
        <f t="shared" si="0"/>
        <v>0</v>
      </c>
      <c r="S9" s="68"/>
      <c r="T9" s="68"/>
      <c r="U9" s="68"/>
      <c r="V9" s="68"/>
      <c r="W9" s="77">
        <f t="shared" si="1"/>
        <v>0</v>
      </c>
      <c r="X9" s="85"/>
      <c r="Y9" s="88"/>
    </row>
    <row r="10" spans="1:25" s="6" customFormat="1" ht="160" customHeight="1">
      <c r="A10" s="12">
        <v>5</v>
      </c>
      <c r="B10" s="18">
        <v>5</v>
      </c>
      <c r="C10" s="21" t="e">
        <f>VLOOKUP(G10,'R7事業一覧'!$A$2:$E$964,5,0)</f>
        <v>#N/A</v>
      </c>
      <c r="D10" s="28" t="e">
        <f>VLOOKUP(G10,'R7事業一覧'!$A$2:$E$964,3,0)</f>
        <v>#N/A</v>
      </c>
      <c r="E10" s="28" t="e">
        <f>VLOOKUP(G10,'R7事業一覧'!$A$2:$E$964,4,0)</f>
        <v>#N/A</v>
      </c>
      <c r="F10" s="21" t="e">
        <f>VLOOKUP(G10,'R7事業一覧'!$A$2:$E$964,2,0)</f>
        <v>#N/A</v>
      </c>
      <c r="G10" s="12"/>
      <c r="H10" s="35"/>
      <c r="I10" s="40"/>
      <c r="J10" s="40"/>
      <c r="K10" s="40"/>
      <c r="L10" s="40"/>
      <c r="M10" s="47"/>
      <c r="N10" s="47"/>
      <c r="O10" s="18"/>
      <c r="P10" s="18"/>
      <c r="Q10" s="59"/>
      <c r="R10" s="63">
        <f t="shared" si="0"/>
        <v>0</v>
      </c>
      <c r="S10" s="68"/>
      <c r="T10" s="68"/>
      <c r="U10" s="68"/>
      <c r="V10" s="68"/>
      <c r="W10" s="77">
        <f t="shared" si="1"/>
        <v>0</v>
      </c>
      <c r="X10" s="85"/>
    </row>
    <row r="11" spans="1:25" s="6" customFormat="1" ht="160" customHeight="1">
      <c r="A11" s="12">
        <v>6</v>
      </c>
      <c r="B11" s="18">
        <v>6</v>
      </c>
      <c r="C11" s="21" t="e">
        <f>VLOOKUP(G11,'R7事業一覧'!$A$2:$E$964,5,0)</f>
        <v>#N/A</v>
      </c>
      <c r="D11" s="28" t="e">
        <f>VLOOKUP(G11,'R7事業一覧'!$A$2:$E$964,3,0)</f>
        <v>#N/A</v>
      </c>
      <c r="E11" s="28" t="e">
        <f>VLOOKUP(G11,'R7事業一覧'!$A$2:$E$964,4,0)</f>
        <v>#N/A</v>
      </c>
      <c r="F11" s="21" t="e">
        <f>VLOOKUP(G11,'R7事業一覧'!$A$2:$E$964,2,0)</f>
        <v>#N/A</v>
      </c>
      <c r="G11" s="12"/>
      <c r="H11" s="35"/>
      <c r="I11" s="40"/>
      <c r="J11" s="40"/>
      <c r="K11" s="40"/>
      <c r="L11" s="40"/>
      <c r="M11" s="47"/>
      <c r="N11" s="47"/>
      <c r="O11" s="18"/>
      <c r="P11" s="18"/>
      <c r="Q11" s="59"/>
      <c r="R11" s="63">
        <f t="shared" si="0"/>
        <v>0</v>
      </c>
      <c r="S11" s="68"/>
      <c r="T11" s="68"/>
      <c r="U11" s="68"/>
      <c r="V11" s="68"/>
      <c r="W11" s="77">
        <f t="shared" si="1"/>
        <v>0</v>
      </c>
      <c r="X11" s="85"/>
    </row>
    <row r="12" spans="1:25" s="6" customFormat="1" ht="160" customHeight="1">
      <c r="A12" s="12">
        <v>7</v>
      </c>
      <c r="B12" s="18">
        <v>7</v>
      </c>
      <c r="C12" s="21" t="e">
        <f>VLOOKUP(G12,'R7事業一覧'!$A$2:$E$964,5,0)</f>
        <v>#N/A</v>
      </c>
      <c r="D12" s="28" t="e">
        <f>VLOOKUP(G12,'R7事業一覧'!$A$2:$E$964,3,0)</f>
        <v>#N/A</v>
      </c>
      <c r="E12" s="28" t="e">
        <f>VLOOKUP(G12,'R7事業一覧'!$A$2:$E$964,4,0)</f>
        <v>#N/A</v>
      </c>
      <c r="F12" s="21" t="e">
        <f>VLOOKUP(G12,'R7事業一覧'!$A$2:$E$964,2,0)</f>
        <v>#N/A</v>
      </c>
      <c r="G12" s="12"/>
      <c r="H12" s="35"/>
      <c r="I12" s="40"/>
      <c r="J12" s="40"/>
      <c r="K12" s="40"/>
      <c r="L12" s="40"/>
      <c r="M12" s="47"/>
      <c r="N12" s="47"/>
      <c r="O12" s="18"/>
      <c r="P12" s="18"/>
      <c r="Q12" s="58"/>
      <c r="R12" s="63">
        <f t="shared" si="0"/>
        <v>0</v>
      </c>
      <c r="S12" s="68"/>
      <c r="T12" s="68"/>
      <c r="U12" s="68"/>
      <c r="V12" s="68"/>
      <c r="W12" s="77">
        <f t="shared" si="1"/>
        <v>0</v>
      </c>
      <c r="X12" s="85"/>
    </row>
    <row r="13" spans="1:25" s="6" customFormat="1" ht="160" customHeight="1">
      <c r="A13" s="12">
        <v>8</v>
      </c>
      <c r="B13" s="18">
        <v>8</v>
      </c>
      <c r="C13" s="21" t="e">
        <f>VLOOKUP(G13,'R7事業一覧'!$A$2:$E$964,5,0)</f>
        <v>#N/A</v>
      </c>
      <c r="D13" s="28" t="e">
        <f>VLOOKUP(G13,'R7事業一覧'!$A$2:$E$964,3,0)</f>
        <v>#N/A</v>
      </c>
      <c r="E13" s="28" t="e">
        <f>VLOOKUP(G13,'R7事業一覧'!$A$2:$E$964,4,0)</f>
        <v>#N/A</v>
      </c>
      <c r="F13" s="21" t="e">
        <f>VLOOKUP(G13,'R7事業一覧'!$A$2:$E$964,2,0)</f>
        <v>#N/A</v>
      </c>
      <c r="G13" s="12"/>
      <c r="H13" s="35"/>
      <c r="I13" s="40"/>
      <c r="J13" s="40"/>
      <c r="K13" s="40"/>
      <c r="L13" s="40"/>
      <c r="M13" s="48"/>
      <c r="N13" s="48"/>
      <c r="O13" s="18"/>
      <c r="P13" s="18"/>
      <c r="Q13" s="59"/>
      <c r="R13" s="63">
        <f t="shared" si="0"/>
        <v>0</v>
      </c>
      <c r="S13" s="68"/>
      <c r="T13" s="68"/>
      <c r="U13" s="68"/>
      <c r="V13" s="68"/>
      <c r="W13" s="77">
        <f t="shared" si="1"/>
        <v>0</v>
      </c>
      <c r="X13" s="85"/>
      <c r="Y13" s="88"/>
    </row>
    <row r="14" spans="1:25" s="6" customFormat="1" ht="160" customHeight="1">
      <c r="A14" s="12">
        <v>9</v>
      </c>
      <c r="B14" s="18">
        <v>9</v>
      </c>
      <c r="C14" s="21" t="e">
        <f>VLOOKUP(G14,'R7事業一覧'!$A$2:$E$964,5,0)</f>
        <v>#N/A</v>
      </c>
      <c r="D14" s="28" t="e">
        <f>VLOOKUP(G14,'R7事業一覧'!$A$2:$E$964,3,0)</f>
        <v>#N/A</v>
      </c>
      <c r="E14" s="28" t="e">
        <f>VLOOKUP(G14,'R7事業一覧'!$A$2:$E$964,4,0)</f>
        <v>#N/A</v>
      </c>
      <c r="F14" s="21" t="e">
        <f>VLOOKUP(G14,'R7事業一覧'!$A$2:$E$964,2,0)</f>
        <v>#N/A</v>
      </c>
      <c r="G14" s="12"/>
      <c r="H14" s="35"/>
      <c r="I14" s="40"/>
      <c r="J14" s="40"/>
      <c r="K14" s="40"/>
      <c r="L14" s="40"/>
      <c r="M14" s="47"/>
      <c r="N14" s="47"/>
      <c r="O14" s="18"/>
      <c r="P14" s="18"/>
      <c r="Q14" s="59"/>
      <c r="R14" s="63">
        <f t="shared" si="0"/>
        <v>0</v>
      </c>
      <c r="S14" s="68"/>
      <c r="T14" s="68"/>
      <c r="U14" s="68"/>
      <c r="V14" s="68"/>
      <c r="W14" s="77">
        <f t="shared" si="1"/>
        <v>0</v>
      </c>
      <c r="X14" s="85"/>
    </row>
    <row r="15" spans="1:25" s="6" customFormat="1" ht="160" customHeight="1">
      <c r="A15" s="12">
        <v>10</v>
      </c>
      <c r="B15" s="18">
        <v>10</v>
      </c>
      <c r="C15" s="21" t="e">
        <f>VLOOKUP(G15,'R7事業一覧'!$A$2:$E$964,5,0)</f>
        <v>#N/A</v>
      </c>
      <c r="D15" s="28" t="e">
        <f>VLOOKUP(G15,'R7事業一覧'!$A$2:$E$964,3,0)</f>
        <v>#N/A</v>
      </c>
      <c r="E15" s="28" t="e">
        <f>VLOOKUP(G15,'R7事業一覧'!$A$2:$E$964,4,0)</f>
        <v>#N/A</v>
      </c>
      <c r="F15" s="21" t="e">
        <f>VLOOKUP(G15,'R7事業一覧'!$A$2:$E$964,2,0)</f>
        <v>#N/A</v>
      </c>
      <c r="G15" s="12"/>
      <c r="H15" s="35"/>
      <c r="I15" s="40"/>
      <c r="J15" s="40"/>
      <c r="K15" s="40"/>
      <c r="L15" s="40"/>
      <c r="M15" s="47"/>
      <c r="N15" s="47"/>
      <c r="O15" s="18"/>
      <c r="P15" s="18"/>
      <c r="Q15" s="60"/>
      <c r="R15" s="64">
        <f t="shared" si="0"/>
        <v>0</v>
      </c>
      <c r="S15" s="69"/>
      <c r="T15" s="69"/>
      <c r="U15" s="69"/>
      <c r="V15" s="69"/>
      <c r="W15" s="78">
        <f t="shared" si="1"/>
        <v>0</v>
      </c>
      <c r="X15" s="85"/>
      <c r="Y15" s="88"/>
    </row>
    <row r="16" spans="1:25" s="6" customFormat="1" ht="55.5" customHeight="1">
      <c r="A16" s="13"/>
      <c r="B16" s="13"/>
      <c r="C16" s="13"/>
      <c r="D16" s="29"/>
      <c r="E16" s="13"/>
      <c r="F16" s="13"/>
      <c r="G16" s="13"/>
      <c r="H16" s="36"/>
      <c r="I16" s="41"/>
      <c r="J16" s="41"/>
      <c r="K16" s="41"/>
      <c r="L16" s="45"/>
      <c r="M16" s="49"/>
      <c r="N16" s="49"/>
      <c r="O16" s="49"/>
      <c r="P16" s="29" t="s">
        <v>428</v>
      </c>
      <c r="Q16" s="61">
        <f>SUBTOTAL(109,Q6:Q15)</f>
        <v>56249</v>
      </c>
      <c r="R16" s="65">
        <f t="shared" si="0"/>
        <v>56249</v>
      </c>
      <c r="S16" s="70">
        <f>SUBTOTAL(109,S6:S15)</f>
        <v>56249</v>
      </c>
      <c r="T16" s="70">
        <f>SUBTOTAL(109,T6:T15)</f>
        <v>0</v>
      </c>
      <c r="U16" s="70">
        <f>SUBTOTAL(109,U6:U15)</f>
        <v>0</v>
      </c>
      <c r="V16" s="70">
        <f>SUBTOTAL(109,V6:V15)</f>
        <v>0</v>
      </c>
      <c r="W16" s="79">
        <f t="shared" si="1"/>
        <v>0</v>
      </c>
      <c r="X16" s="86"/>
    </row>
    <row r="17" spans="1:24" s="7" customFormat="1" ht="45" customHeight="1">
      <c r="A17" s="14"/>
      <c r="B17" s="19"/>
      <c r="C17" s="22"/>
      <c r="D17" s="30"/>
      <c r="E17" s="22"/>
      <c r="F17" s="22"/>
      <c r="G17" s="22"/>
      <c r="H17" s="37"/>
      <c r="I17" s="42"/>
      <c r="J17" s="42"/>
      <c r="K17" s="42"/>
      <c r="L17" s="46"/>
      <c r="M17" s="15"/>
      <c r="N17" s="15"/>
      <c r="O17" s="15"/>
      <c r="P17" s="19"/>
      <c r="Q17" s="15"/>
      <c r="R17" s="15"/>
      <c r="S17" s="71"/>
      <c r="T17" s="71"/>
      <c r="U17" s="71"/>
      <c r="V17" s="71"/>
      <c r="W17" s="80"/>
      <c r="X17" s="46"/>
    </row>
    <row r="20" spans="1:24" s="8" customFormat="1">
      <c r="A20" s="15"/>
      <c r="B20" s="1"/>
      <c r="C20" s="15"/>
      <c r="D20" s="2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"/>
      <c r="Q20" s="15"/>
      <c r="R20" s="15"/>
      <c r="S20" s="15"/>
      <c r="T20" s="15"/>
      <c r="U20" s="15"/>
      <c r="V20" s="15"/>
      <c r="W20" s="3"/>
      <c r="X20" s="4"/>
    </row>
    <row r="21" spans="1:24" s="8" customFormat="1">
      <c r="A21" s="15"/>
      <c r="B21" s="1"/>
      <c r="C21" s="15"/>
      <c r="D21" s="2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"/>
      <c r="Q21" s="15"/>
      <c r="R21" s="15"/>
      <c r="S21" s="15"/>
      <c r="T21" s="15"/>
      <c r="U21" s="15"/>
      <c r="V21" s="15"/>
      <c r="W21" s="3"/>
      <c r="X21" s="4"/>
    </row>
    <row r="22" spans="1:24" s="8" customFormat="1">
      <c r="A22" s="15"/>
      <c r="B22" s="1"/>
      <c r="C22" s="15"/>
      <c r="D22" s="2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"/>
      <c r="Q22" s="15"/>
      <c r="R22" s="15"/>
      <c r="S22" s="15"/>
      <c r="T22" s="15"/>
      <c r="U22" s="15"/>
      <c r="V22" s="15"/>
      <c r="W22" s="3"/>
      <c r="X22" s="4"/>
    </row>
    <row r="23" spans="1:24" s="8" customFormat="1">
      <c r="A23" s="15"/>
      <c r="B23" s="1"/>
      <c r="C23" s="15"/>
      <c r="D23" s="2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"/>
      <c r="Q23" s="15"/>
      <c r="R23" s="15"/>
      <c r="S23" s="15"/>
      <c r="T23" s="15"/>
      <c r="U23" s="15"/>
      <c r="V23" s="15"/>
      <c r="W23" s="3"/>
      <c r="X23" s="4"/>
    </row>
    <row r="24" spans="1:24" s="8" customFormat="1">
      <c r="A24" s="15"/>
      <c r="B24" s="1"/>
      <c r="C24" s="15"/>
      <c r="D24" s="2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"/>
      <c r="Q24" s="15"/>
      <c r="R24" s="15"/>
      <c r="S24" s="15"/>
      <c r="T24" s="15"/>
      <c r="U24" s="15"/>
      <c r="V24" s="15"/>
      <c r="W24" s="3"/>
      <c r="X24" s="4"/>
    </row>
    <row r="25" spans="1:24" s="8" customFormat="1">
      <c r="A25" s="15"/>
      <c r="B25" s="1"/>
      <c r="C25" s="15"/>
      <c r="D25" s="2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"/>
      <c r="Q25" s="15"/>
      <c r="R25" s="15"/>
      <c r="S25" s="15"/>
      <c r="T25" s="15"/>
      <c r="U25" s="15"/>
      <c r="V25" s="15"/>
      <c r="W25" s="3"/>
      <c r="X25" s="4"/>
    </row>
  </sheetData>
  <protectedRanges>
    <protectedRange sqref="A17:D17 D16" name="範囲1_8_11"/>
    <protectedRange sqref="X3:X5 S17:U17 Q3:U4 I17:L17 W3:W4 I16:U16 I3:K4 V16:X17" name="範囲1_8_1"/>
    <protectedRange sqref="A6:B16 C6:D15 C16" name="範囲1_8_11_1"/>
    <protectedRange sqref="I6:K7 W6:X15 Q6:V7" name="範囲1_8_1_5"/>
    <protectedRange sqref="L6:P7" name="範囲1_8_1_2_2"/>
    <protectedRange sqref="I9:S11 V9:V11" name="範囲1_8_1_14"/>
    <protectedRange sqref="T9:U11" name="範囲1_8_1_4_1"/>
    <protectedRange sqref="I14:K14 Q14:V14" name="範囲1_8_1_2"/>
    <protectedRange sqref="I12:K12 Q12:V12" name="範囲1_8_1_5_1"/>
    <protectedRange sqref="L12:P12" name="範囲1_8_1_2_2_1"/>
    <protectedRange sqref="I13:K13 Q13:V13" name="範囲1_8_1_6_1"/>
    <protectedRange sqref="I15:K15 Q15:V15" name="範囲1_8_1_9_1"/>
    <protectedRange sqref="I8:S8 V8" name="範囲1_8_1_14_2"/>
    <protectedRange sqref="T8:U8" name="範囲1_8_1_4_1_2"/>
  </protectedRanges>
  <autoFilter ref="A5:X17"/>
  <mergeCells count="27">
    <mergeCell ref="T1:W1"/>
    <mergeCell ref="R2:W2"/>
    <mergeCell ref="D3:E3"/>
    <mergeCell ref="I3:P3"/>
    <mergeCell ref="Q3:W3"/>
    <mergeCell ref="I4:K4"/>
    <mergeCell ref="A3:A5"/>
    <mergeCell ref="B3:B5"/>
    <mergeCell ref="C3:C5"/>
    <mergeCell ref="F3:F5"/>
    <mergeCell ref="G3:G5"/>
    <mergeCell ref="H3:H5"/>
    <mergeCell ref="D4:D5"/>
    <mergeCell ref="E4:E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</mergeCells>
  <phoneticPr fontId="5"/>
  <dataValidations count="3">
    <dataValidation type="list" allowBlank="1" showDropDown="0" showInputMessage="1" showErrorMessage="1" sqref="D16:D17"/>
    <dataValidation type="list" allowBlank="1" showDropDown="0" showInputMessage="1" showErrorMessage="1" sqref="P6:P15">
      <formula1>"繰越明許,債務負担行為"</formula1>
    </dataValidation>
    <dataValidation type="list" allowBlank="1" showDropDown="0" showInputMessage="1" showErrorMessage="1" sqref="O6:O15">
      <formula1>"○"</formula1>
    </dataValidation>
  </dataValidations>
  <pageMargins left="0.47244094488188981" right="0.23622047244094491" top="0.47244094488188981" bottom="0.31496062992125984" header="0.31496062992125984" footer="0.31496062992125984"/>
  <pageSetup paperSize="8" scale="41" fitToWidth="1" fitToHeight="0" orientation="landscape" usePrinterDefaults="1" r:id="rId1"/>
  <headerFooter>
    <oddFooter>&amp;C&amp;16&amp;P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FF00"/>
  </sheetPr>
  <dimension ref="A1:M23"/>
  <sheetViews>
    <sheetView showZeros="0" view="pageBreakPreview" zoomScale="75" zoomScaleNormal="75" zoomScaleSheetLayoutView="75" workbookViewId="0"/>
  </sheetViews>
  <sheetFormatPr defaultColWidth="11.25" defaultRowHeight="13.4" customHeight="1"/>
  <cols>
    <col min="1" max="1" width="11" style="89" customWidth="1"/>
    <col min="2" max="2" width="18.58203125" style="89" customWidth="1"/>
    <col min="3" max="3" width="17.25" style="89" customWidth="1"/>
    <col min="4" max="4" width="21" style="89" customWidth="1"/>
    <col min="5" max="6" width="33.33203125" style="89" customWidth="1"/>
    <col min="7" max="8" width="15" style="89" customWidth="1"/>
    <col min="9" max="9" width="40.5" style="89" customWidth="1"/>
    <col min="10" max="10" width="38.33203125" style="89" customWidth="1"/>
    <col min="11" max="11" width="15.4140625" style="89" customWidth="1"/>
    <col min="12" max="12" width="45" style="89" customWidth="1"/>
    <col min="13" max="13" width="35" style="89" customWidth="1"/>
    <col min="14" max="16384" width="11.25" style="89"/>
  </cols>
  <sheetData>
    <row r="1" spans="1:13" ht="19">
      <c r="A1" s="92" t="s">
        <v>429</v>
      </c>
    </row>
    <row r="2" spans="1:13" ht="28">
      <c r="A2" s="93"/>
      <c r="B2" s="95">
        <v>6</v>
      </c>
      <c r="C2" s="98" t="s">
        <v>426</v>
      </c>
      <c r="D2" s="97"/>
    </row>
    <row r="3" spans="1:13" s="90" customFormat="1" ht="16.5">
      <c r="A3" s="11" t="s">
        <v>92</v>
      </c>
      <c r="B3" s="11" t="s">
        <v>53</v>
      </c>
      <c r="C3" s="11"/>
      <c r="D3" s="11"/>
      <c r="E3" s="99" t="s">
        <v>434</v>
      </c>
      <c r="F3" s="99" t="s">
        <v>100</v>
      </c>
      <c r="G3" s="99" t="s">
        <v>394</v>
      </c>
      <c r="H3" s="99" t="s">
        <v>126</v>
      </c>
      <c r="I3" s="99" t="s">
        <v>210</v>
      </c>
      <c r="J3" s="104" t="s">
        <v>228</v>
      </c>
      <c r="K3" s="108" t="s">
        <v>430</v>
      </c>
      <c r="L3" s="99" t="s">
        <v>130</v>
      </c>
      <c r="M3" s="44" t="s">
        <v>27</v>
      </c>
    </row>
    <row r="4" spans="1:13" s="90" customFormat="1" ht="16.5">
      <c r="A4" s="11"/>
      <c r="B4" s="11" t="s">
        <v>432</v>
      </c>
      <c r="C4" s="11" t="s">
        <v>10</v>
      </c>
      <c r="D4" s="11" t="s">
        <v>3</v>
      </c>
      <c r="E4" s="99"/>
      <c r="F4" s="99"/>
      <c r="G4" s="99"/>
      <c r="H4" s="99"/>
      <c r="I4" s="99"/>
      <c r="J4" s="105"/>
      <c r="K4" s="108"/>
      <c r="L4" s="99"/>
      <c r="M4" s="83" t="s">
        <v>443</v>
      </c>
    </row>
    <row r="5" spans="1:13" s="91" customFormat="1" ht="30" customHeight="1">
      <c r="A5" s="94" t="e">
        <f>VLOOKUP(F5,'R7事業一覧'!$A$1:$Q$1000,5,FALSE)</f>
        <v>#N/A</v>
      </c>
      <c r="B5" s="96" t="e">
        <f>VLOOKUP(F5,'R7事業一覧'!$A$1:$Q$1000,15,FALSE)</f>
        <v>#N/A</v>
      </c>
      <c r="C5" s="96" t="e">
        <f>VLOOKUP(F5,'R7事業一覧'!$A$1:$Q$1000,16,FALSE)</f>
        <v>#N/A</v>
      </c>
      <c r="D5" s="96" t="e">
        <f>VLOOKUP(F5,'R7事業一覧'!$A$1:$Q$1000,17,FALSE)</f>
        <v>#N/A</v>
      </c>
      <c r="E5" s="100" t="e">
        <f>VLOOKUP(F5,'R7事業一覧'!$A$1:$Q$1000,2,FALSE)</f>
        <v>#N/A</v>
      </c>
      <c r="F5" s="101"/>
      <c r="G5" s="102" t="e">
        <f>VLOOKUP(F5,'R7事業一覧'!$A$1:$Q$1000,3,FALSE)</f>
        <v>#N/A</v>
      </c>
      <c r="H5" s="102" t="e">
        <f>VLOOKUP(F5,'R7事業一覧'!$A$1:$Q$1000,4,FALSE)</f>
        <v>#N/A</v>
      </c>
      <c r="I5" s="103"/>
      <c r="J5" s="103"/>
      <c r="K5" s="109"/>
      <c r="L5" s="103"/>
      <c r="M5" s="113"/>
    </row>
    <row r="6" spans="1:13" s="91" customFormat="1" ht="30" customHeight="1">
      <c r="A6" s="94" t="e">
        <f>VLOOKUP(F6,'R7事業一覧'!$A$1:$Q$1000,5,FALSE)</f>
        <v>#N/A</v>
      </c>
      <c r="B6" s="96" t="e">
        <f>VLOOKUP(F6,'R7事業一覧'!$A$1:$Q$1000,15,FALSE)</f>
        <v>#N/A</v>
      </c>
      <c r="C6" s="96" t="e">
        <f>VLOOKUP(F6,'R7事業一覧'!$A$1:$Q$1000,16,FALSE)</f>
        <v>#N/A</v>
      </c>
      <c r="D6" s="96" t="e">
        <f>VLOOKUP(F6,'R7事業一覧'!$A$1:$Q$1000,17,FALSE)</f>
        <v>#N/A</v>
      </c>
      <c r="E6" s="100" t="e">
        <f>VLOOKUP(F6,'R7事業一覧'!$A$1:$Q$1000,2,FALSE)</f>
        <v>#N/A</v>
      </c>
      <c r="F6" s="101"/>
      <c r="G6" s="102" t="e">
        <f>VLOOKUP(F6,'R7事業一覧'!$A$1:$Q$1000,3,FALSE)</f>
        <v>#N/A</v>
      </c>
      <c r="H6" s="102" t="e">
        <f>VLOOKUP(F6,'R7事業一覧'!$A$1:$Q$1000,4,FALSE)</f>
        <v>#N/A</v>
      </c>
      <c r="I6" s="103"/>
      <c r="J6" s="103"/>
      <c r="K6" s="109"/>
      <c r="L6" s="103"/>
      <c r="M6" s="113"/>
    </row>
    <row r="7" spans="1:13" s="91" customFormat="1" ht="30" customHeight="1">
      <c r="A7" s="94" t="e">
        <f>VLOOKUP(F7,'R7事業一覧'!$A$1:$Q$1000,5,FALSE)</f>
        <v>#N/A</v>
      </c>
      <c r="B7" s="96" t="e">
        <f>VLOOKUP(F7,'R7事業一覧'!$A$1:$Q$1000,15,FALSE)</f>
        <v>#N/A</v>
      </c>
      <c r="C7" s="96" t="e">
        <f>VLOOKUP(F7,'R7事業一覧'!$A$1:$Q$1000,16,FALSE)</f>
        <v>#N/A</v>
      </c>
      <c r="D7" s="96" t="e">
        <f>VLOOKUP(F7,'R7事業一覧'!$A$1:$Q$1000,17,FALSE)</f>
        <v>#N/A</v>
      </c>
      <c r="E7" s="100" t="e">
        <f>VLOOKUP(F7,'R7事業一覧'!$A$1:$Q$1000,2,FALSE)</f>
        <v>#N/A</v>
      </c>
      <c r="F7" s="101"/>
      <c r="G7" s="102" t="e">
        <f>VLOOKUP(F7,'R7事業一覧'!$A$1:$Q$1000,3,FALSE)</f>
        <v>#N/A</v>
      </c>
      <c r="H7" s="102" t="e">
        <f>VLOOKUP(F7,'R7事業一覧'!$A$1:$Q$1000,4,FALSE)</f>
        <v>#N/A</v>
      </c>
      <c r="I7" s="103"/>
      <c r="J7" s="103"/>
      <c r="K7" s="109"/>
      <c r="L7" s="103"/>
      <c r="M7" s="113"/>
    </row>
    <row r="8" spans="1:13" s="91" customFormat="1" ht="30" customHeight="1">
      <c r="A8" s="94" t="e">
        <f>VLOOKUP(F8,'R7事業一覧'!$A$1:$Q$1000,5,FALSE)</f>
        <v>#N/A</v>
      </c>
      <c r="B8" s="96" t="e">
        <f>VLOOKUP(F8,'R7事業一覧'!$A$1:$Q$1000,15,FALSE)</f>
        <v>#N/A</v>
      </c>
      <c r="C8" s="96" t="e">
        <f>VLOOKUP(F8,'R7事業一覧'!$A$1:$Q$1000,16,FALSE)</f>
        <v>#N/A</v>
      </c>
      <c r="D8" s="96" t="e">
        <f>VLOOKUP(F8,'R7事業一覧'!$A$1:$Q$1000,17,FALSE)</f>
        <v>#N/A</v>
      </c>
      <c r="E8" s="100" t="e">
        <f>VLOOKUP(F8,'R7事業一覧'!$A$1:$Q$1000,2,FALSE)</f>
        <v>#N/A</v>
      </c>
      <c r="F8" s="101"/>
      <c r="G8" s="102" t="e">
        <f>VLOOKUP(F8,'R7事業一覧'!$A$1:$Q$1000,3,FALSE)</f>
        <v>#N/A</v>
      </c>
      <c r="H8" s="102" t="e">
        <f>VLOOKUP(F8,'R7事業一覧'!$A$1:$Q$1000,4,FALSE)</f>
        <v>#N/A</v>
      </c>
      <c r="I8" s="103"/>
      <c r="J8" s="103"/>
      <c r="K8" s="109"/>
      <c r="L8" s="103"/>
      <c r="M8" s="113"/>
    </row>
    <row r="9" spans="1:13" s="91" customFormat="1" ht="30" customHeight="1">
      <c r="A9" s="94" t="e">
        <f>VLOOKUP(F9,'R7事業一覧'!$A$1:$Q$1000,5,FALSE)</f>
        <v>#N/A</v>
      </c>
      <c r="B9" s="96" t="e">
        <f>VLOOKUP(F9,'R7事業一覧'!$A$1:$Q$1000,15,FALSE)</f>
        <v>#N/A</v>
      </c>
      <c r="C9" s="96" t="e">
        <f>VLOOKUP(F9,'R7事業一覧'!$A$1:$Q$1000,16,FALSE)</f>
        <v>#N/A</v>
      </c>
      <c r="D9" s="96" t="e">
        <f>VLOOKUP(F9,'R7事業一覧'!$A$1:$Q$1000,17,FALSE)</f>
        <v>#N/A</v>
      </c>
      <c r="E9" s="100" t="e">
        <f>VLOOKUP(F9,'R7事業一覧'!$A$1:$Q$1000,2,FALSE)</f>
        <v>#N/A</v>
      </c>
      <c r="F9" s="101"/>
      <c r="G9" s="102" t="e">
        <f>VLOOKUP(F9,'R7事業一覧'!$A$1:$Q$1000,3,FALSE)</f>
        <v>#N/A</v>
      </c>
      <c r="H9" s="102" t="e">
        <f>VLOOKUP(F9,'R7事業一覧'!$A$1:$Q$1000,4,FALSE)</f>
        <v>#N/A</v>
      </c>
      <c r="I9" s="103"/>
      <c r="J9" s="103"/>
      <c r="K9" s="109"/>
      <c r="L9" s="103"/>
      <c r="M9" s="113"/>
    </row>
    <row r="10" spans="1:13" s="91" customFormat="1" ht="30" customHeight="1">
      <c r="A10" s="94" t="e">
        <f>VLOOKUP(F10,'R7事業一覧'!$A$1:$Q$1000,5,FALSE)</f>
        <v>#N/A</v>
      </c>
      <c r="B10" s="96" t="e">
        <f>VLOOKUP(F10,'R7事業一覧'!$A$1:$Q$1000,15,FALSE)</f>
        <v>#N/A</v>
      </c>
      <c r="C10" s="96" t="e">
        <f>VLOOKUP(F10,'R7事業一覧'!$A$1:$Q$1000,16,FALSE)</f>
        <v>#N/A</v>
      </c>
      <c r="D10" s="96" t="e">
        <f>VLOOKUP(F10,'R7事業一覧'!$A$1:$Q$1000,17,FALSE)</f>
        <v>#N/A</v>
      </c>
      <c r="E10" s="100" t="e">
        <f>VLOOKUP(F10,'R7事業一覧'!$A$1:$Q$1000,2,FALSE)</f>
        <v>#N/A</v>
      </c>
      <c r="F10" s="101"/>
      <c r="G10" s="102" t="e">
        <f>VLOOKUP(F10,'R7事業一覧'!$A$1:$Q$1000,3,FALSE)</f>
        <v>#N/A</v>
      </c>
      <c r="H10" s="102" t="e">
        <f>VLOOKUP(F10,'R7事業一覧'!$A$1:$Q$1000,4,FALSE)</f>
        <v>#N/A</v>
      </c>
      <c r="I10" s="103"/>
      <c r="J10" s="103"/>
      <c r="K10" s="109"/>
      <c r="L10" s="103"/>
      <c r="M10" s="113"/>
    </row>
    <row r="11" spans="1:13" s="91" customFormat="1" ht="30" customHeight="1">
      <c r="A11" s="94" t="e">
        <f>VLOOKUP(F11,'R7事業一覧'!$A$1:$Q$1000,5,FALSE)</f>
        <v>#N/A</v>
      </c>
      <c r="B11" s="96" t="e">
        <f>VLOOKUP(F11,'R7事業一覧'!$A$1:$Q$1000,15,FALSE)</f>
        <v>#N/A</v>
      </c>
      <c r="C11" s="96" t="e">
        <f>VLOOKUP(F11,'R7事業一覧'!$A$1:$Q$1000,16,FALSE)</f>
        <v>#N/A</v>
      </c>
      <c r="D11" s="96" t="e">
        <f>VLOOKUP(F11,'R7事業一覧'!$A$1:$Q$1000,17,FALSE)</f>
        <v>#N/A</v>
      </c>
      <c r="E11" s="100" t="e">
        <f>VLOOKUP(F11,'R7事業一覧'!$A$1:$Q$1000,2,FALSE)</f>
        <v>#N/A</v>
      </c>
      <c r="F11" s="101"/>
      <c r="G11" s="102" t="e">
        <f>VLOOKUP(F11,'R7事業一覧'!$A$1:$Q$1000,3,FALSE)</f>
        <v>#N/A</v>
      </c>
      <c r="H11" s="102" t="e">
        <f>VLOOKUP(F11,'R7事業一覧'!$A$1:$Q$1000,4,FALSE)</f>
        <v>#N/A</v>
      </c>
      <c r="I11" s="103"/>
      <c r="J11" s="103"/>
      <c r="K11" s="109"/>
      <c r="L11" s="103"/>
      <c r="M11" s="113"/>
    </row>
    <row r="12" spans="1:13" s="91" customFormat="1" ht="30" customHeight="1">
      <c r="A12" s="94" t="e">
        <f>VLOOKUP(F12,'R7事業一覧'!$A$1:$Q$1000,5,FALSE)</f>
        <v>#N/A</v>
      </c>
      <c r="B12" s="96" t="e">
        <f>VLOOKUP(F12,'R7事業一覧'!$A$1:$Q$1000,15,FALSE)</f>
        <v>#N/A</v>
      </c>
      <c r="C12" s="96" t="e">
        <f>VLOOKUP(F12,'R7事業一覧'!$A$1:$Q$1000,16,FALSE)</f>
        <v>#N/A</v>
      </c>
      <c r="D12" s="96" t="e">
        <f>VLOOKUP(F12,'R7事業一覧'!$A$1:$Q$1000,17,FALSE)</f>
        <v>#N/A</v>
      </c>
      <c r="E12" s="100" t="e">
        <f>VLOOKUP(F12,'R7事業一覧'!$A$1:$Q$1000,2,FALSE)</f>
        <v>#N/A</v>
      </c>
      <c r="F12" s="101"/>
      <c r="G12" s="102" t="e">
        <f>VLOOKUP(F12,'R7事業一覧'!$A$1:$Q$1000,3,FALSE)</f>
        <v>#N/A</v>
      </c>
      <c r="H12" s="102" t="e">
        <f>VLOOKUP(F12,'R7事業一覧'!$A$1:$Q$1000,4,FALSE)</f>
        <v>#N/A</v>
      </c>
      <c r="I12" s="103"/>
      <c r="J12" s="103"/>
      <c r="K12" s="109"/>
      <c r="L12" s="103"/>
      <c r="M12" s="113"/>
    </row>
    <row r="13" spans="1:13" s="91" customFormat="1" ht="30" customHeight="1">
      <c r="A13" s="94" t="e">
        <f>VLOOKUP(F13,'R7事業一覧'!$A$1:$Q$1000,5,FALSE)</f>
        <v>#N/A</v>
      </c>
      <c r="B13" s="96" t="e">
        <f>VLOOKUP(F13,'R7事業一覧'!$A$1:$Q$1000,15,FALSE)</f>
        <v>#N/A</v>
      </c>
      <c r="C13" s="96" t="e">
        <f>VLOOKUP(F13,'R7事業一覧'!$A$1:$Q$1000,16,FALSE)</f>
        <v>#N/A</v>
      </c>
      <c r="D13" s="96" t="e">
        <f>VLOOKUP(F13,'R7事業一覧'!$A$1:$Q$1000,17,FALSE)</f>
        <v>#N/A</v>
      </c>
      <c r="E13" s="100" t="e">
        <f>VLOOKUP(F13,'R7事業一覧'!$A$1:$Q$1000,2,FALSE)</f>
        <v>#N/A</v>
      </c>
      <c r="F13" s="101"/>
      <c r="G13" s="102" t="e">
        <f>VLOOKUP(F13,'R7事業一覧'!$A$1:$Q$1000,3,FALSE)</f>
        <v>#N/A</v>
      </c>
      <c r="H13" s="102" t="e">
        <f>VLOOKUP(F13,'R7事業一覧'!$A$1:$Q$1000,4,FALSE)</f>
        <v>#N/A</v>
      </c>
      <c r="I13" s="103"/>
      <c r="J13" s="103"/>
      <c r="K13" s="109"/>
      <c r="L13" s="103"/>
      <c r="M13" s="113"/>
    </row>
    <row r="14" spans="1:13" s="91" customFormat="1" ht="30" customHeight="1">
      <c r="A14" s="94" t="e">
        <f>VLOOKUP(F14,'R7事業一覧'!$A$1:$Q$1000,5,FALSE)</f>
        <v>#N/A</v>
      </c>
      <c r="B14" s="96" t="e">
        <f>VLOOKUP(F14,'R7事業一覧'!$A$1:$Q$1000,15,FALSE)</f>
        <v>#N/A</v>
      </c>
      <c r="C14" s="96" t="e">
        <f>VLOOKUP(F14,'R7事業一覧'!$A$1:$Q$1000,16,FALSE)</f>
        <v>#N/A</v>
      </c>
      <c r="D14" s="96" t="e">
        <f>VLOOKUP(F14,'R7事業一覧'!$A$1:$Q$1000,17,FALSE)</f>
        <v>#N/A</v>
      </c>
      <c r="E14" s="100" t="e">
        <f>VLOOKUP(F14,'R7事業一覧'!$A$1:$Q$1000,2,FALSE)</f>
        <v>#N/A</v>
      </c>
      <c r="F14" s="101"/>
      <c r="G14" s="102" t="e">
        <f>VLOOKUP(F14,'R7事業一覧'!$A$1:$Q$1000,3,FALSE)</f>
        <v>#N/A</v>
      </c>
      <c r="H14" s="102" t="e">
        <f>VLOOKUP(F14,'R7事業一覧'!$A$1:$Q$1000,4,FALSE)</f>
        <v>#N/A</v>
      </c>
      <c r="I14" s="103"/>
      <c r="J14" s="103"/>
      <c r="K14" s="109"/>
      <c r="L14" s="103"/>
      <c r="M14" s="113"/>
    </row>
    <row r="15" spans="1:13" s="91" customFormat="1" ht="30" customHeight="1">
      <c r="A15" s="94" t="e">
        <f>VLOOKUP(F15,'R7事業一覧'!$A$1:$Q$1000,5,FALSE)</f>
        <v>#N/A</v>
      </c>
      <c r="B15" s="96" t="e">
        <f>VLOOKUP(F15,'R7事業一覧'!$A$1:$Q$1000,15,FALSE)</f>
        <v>#N/A</v>
      </c>
      <c r="C15" s="96" t="e">
        <f>VLOOKUP(F15,'R7事業一覧'!$A$1:$Q$1000,16,FALSE)</f>
        <v>#N/A</v>
      </c>
      <c r="D15" s="96" t="e">
        <f>VLOOKUP(F15,'R7事業一覧'!$A$1:$Q$1000,17,FALSE)</f>
        <v>#N/A</v>
      </c>
      <c r="E15" s="100" t="e">
        <f>VLOOKUP(F15,'R7事業一覧'!$A$1:$Q$1000,2,FALSE)</f>
        <v>#N/A</v>
      </c>
      <c r="F15" s="101"/>
      <c r="G15" s="102" t="e">
        <f>VLOOKUP(F15,'R7事業一覧'!$A$1:$Q$1000,3,FALSE)</f>
        <v>#N/A</v>
      </c>
      <c r="H15" s="102" t="e">
        <f>VLOOKUP(F15,'R7事業一覧'!$A$1:$Q$1000,4,FALSE)</f>
        <v>#N/A</v>
      </c>
      <c r="I15" s="103"/>
      <c r="J15" s="103"/>
      <c r="K15" s="109"/>
      <c r="L15" s="103"/>
      <c r="M15" s="113"/>
    </row>
    <row r="16" spans="1:13" s="91" customFormat="1" ht="30" customHeight="1">
      <c r="A16" s="94" t="e">
        <f>VLOOKUP(F16,'R7事業一覧'!$A$1:$Q$1000,5,FALSE)</f>
        <v>#N/A</v>
      </c>
      <c r="B16" s="96" t="e">
        <f>VLOOKUP(F16,'R7事業一覧'!$A$1:$Q$1000,15,FALSE)</f>
        <v>#N/A</v>
      </c>
      <c r="C16" s="96" t="e">
        <f>VLOOKUP(F16,'R7事業一覧'!$A$1:$Q$1000,16,FALSE)</f>
        <v>#N/A</v>
      </c>
      <c r="D16" s="96" t="e">
        <f>VLOOKUP(F16,'R7事業一覧'!$A$1:$Q$1000,17,FALSE)</f>
        <v>#N/A</v>
      </c>
      <c r="E16" s="100" t="e">
        <f>VLOOKUP(F16,'R7事業一覧'!$A$1:$Q$1000,2,FALSE)</f>
        <v>#N/A</v>
      </c>
      <c r="F16" s="101"/>
      <c r="G16" s="102" t="e">
        <f>VLOOKUP(F16,'R7事業一覧'!$A$1:$Q$1000,3,FALSE)</f>
        <v>#N/A</v>
      </c>
      <c r="H16" s="102" t="e">
        <f>VLOOKUP(F16,'R7事業一覧'!$A$1:$Q$1000,4,FALSE)</f>
        <v>#N/A</v>
      </c>
      <c r="I16" s="103"/>
      <c r="J16" s="103"/>
      <c r="K16" s="109"/>
      <c r="L16" s="103"/>
      <c r="M16" s="113"/>
    </row>
    <row r="17" spans="1:13" s="91" customFormat="1" ht="30" customHeight="1">
      <c r="A17" s="94" t="e">
        <f>VLOOKUP(F17,'R7事業一覧'!$A$1:$Q$1000,5,FALSE)</f>
        <v>#N/A</v>
      </c>
      <c r="B17" s="96" t="e">
        <f>VLOOKUP(F17,'R7事業一覧'!$A$1:$Q$1000,15,FALSE)</f>
        <v>#N/A</v>
      </c>
      <c r="C17" s="96" t="e">
        <f>VLOOKUP(F17,'R7事業一覧'!$A$1:$Q$1000,16,FALSE)</f>
        <v>#N/A</v>
      </c>
      <c r="D17" s="96" t="e">
        <f>VLOOKUP(F17,'R7事業一覧'!$A$1:$Q$1000,17,FALSE)</f>
        <v>#N/A</v>
      </c>
      <c r="E17" s="100" t="e">
        <f>VLOOKUP(F17,'R7事業一覧'!$A$1:$Q$1000,2,FALSE)</f>
        <v>#N/A</v>
      </c>
      <c r="F17" s="101"/>
      <c r="G17" s="102" t="e">
        <f>VLOOKUP(F17,'R7事業一覧'!$A$1:$Q$1000,3,FALSE)</f>
        <v>#N/A</v>
      </c>
      <c r="H17" s="102" t="e">
        <f>VLOOKUP(F17,'R7事業一覧'!$A$1:$Q$1000,4,FALSE)</f>
        <v>#N/A</v>
      </c>
      <c r="I17" s="103"/>
      <c r="J17" s="103"/>
      <c r="K17" s="109"/>
      <c r="L17" s="103"/>
      <c r="M17" s="113"/>
    </row>
    <row r="18" spans="1:13" s="91" customFormat="1" ht="30" customHeight="1">
      <c r="A18" s="94" t="e">
        <f>VLOOKUP(F18,'R7事業一覧'!$A$1:$Q$1000,5,FALSE)</f>
        <v>#N/A</v>
      </c>
      <c r="B18" s="96" t="e">
        <f>VLOOKUP(F18,'R7事業一覧'!$A$1:$Q$1000,15,FALSE)</f>
        <v>#N/A</v>
      </c>
      <c r="C18" s="96" t="e">
        <f>VLOOKUP(F18,'R7事業一覧'!$A$1:$Q$1000,16,FALSE)</f>
        <v>#N/A</v>
      </c>
      <c r="D18" s="96" t="e">
        <f>VLOOKUP(F18,'R7事業一覧'!$A$1:$Q$1000,17,FALSE)</f>
        <v>#N/A</v>
      </c>
      <c r="E18" s="100" t="e">
        <f>VLOOKUP(F18,'R7事業一覧'!$A$1:$Q$1000,2,FALSE)</f>
        <v>#N/A</v>
      </c>
      <c r="F18" s="101"/>
      <c r="G18" s="102" t="e">
        <f>VLOOKUP(F18,'R7事業一覧'!$A$1:$Q$1000,3,FALSE)</f>
        <v>#N/A</v>
      </c>
      <c r="H18" s="102" t="e">
        <f>VLOOKUP(F18,'R7事業一覧'!$A$1:$Q$1000,4,FALSE)</f>
        <v>#N/A</v>
      </c>
      <c r="I18" s="103"/>
      <c r="J18" s="103"/>
      <c r="K18" s="109"/>
      <c r="L18" s="103"/>
      <c r="M18" s="113"/>
    </row>
    <row r="19" spans="1:13" s="91" customFormat="1" ht="30" customHeight="1">
      <c r="A19" s="94" t="e">
        <f>VLOOKUP(F19,'R7事業一覧'!$A$1:$Q$1000,5,FALSE)</f>
        <v>#N/A</v>
      </c>
      <c r="B19" s="96" t="e">
        <f>VLOOKUP(F19,'R7事業一覧'!$A$1:$Q$1000,15,FALSE)</f>
        <v>#N/A</v>
      </c>
      <c r="C19" s="96" t="e">
        <f>VLOOKUP(F19,'R7事業一覧'!$A$1:$Q$1000,16,FALSE)</f>
        <v>#N/A</v>
      </c>
      <c r="D19" s="96" t="e">
        <f>VLOOKUP(F19,'R7事業一覧'!$A$1:$Q$1000,17,FALSE)</f>
        <v>#N/A</v>
      </c>
      <c r="E19" s="100" t="e">
        <f>VLOOKUP(F19,'R7事業一覧'!$A$1:$Q$1000,2,FALSE)</f>
        <v>#N/A</v>
      </c>
      <c r="F19" s="101"/>
      <c r="G19" s="102" t="e">
        <f>VLOOKUP(F19,'R7事業一覧'!$A$1:$Q$1000,3,FALSE)</f>
        <v>#N/A</v>
      </c>
      <c r="H19" s="102" t="e">
        <f>VLOOKUP(F19,'R7事業一覧'!$A$1:$Q$1000,4,FALSE)</f>
        <v>#N/A</v>
      </c>
      <c r="I19" s="103"/>
      <c r="J19" s="103"/>
      <c r="K19" s="109"/>
      <c r="L19" s="103"/>
      <c r="M19" s="113"/>
    </row>
    <row r="20" spans="1:13" s="91" customFormat="1" ht="30" customHeight="1">
      <c r="A20" s="93" t="s">
        <v>28</v>
      </c>
      <c r="B20" s="97" t="s">
        <v>378</v>
      </c>
      <c r="J20" s="106"/>
      <c r="K20" s="110"/>
    </row>
    <row r="21" spans="1:13" s="91" customFormat="1" ht="30" customHeight="1">
      <c r="J21" s="106"/>
      <c r="K21" s="111"/>
    </row>
    <row r="22" spans="1:13" s="91" customFormat="1" ht="30" customHeight="1">
      <c r="J22" s="106"/>
      <c r="K22" s="111"/>
    </row>
    <row r="23" spans="1:13" ht="13.4" customHeight="1">
      <c r="J23" s="107"/>
      <c r="K23" s="112"/>
    </row>
  </sheetData>
  <mergeCells count="10">
    <mergeCell ref="B3:D3"/>
    <mergeCell ref="A3:A4"/>
    <mergeCell ref="E3:E4"/>
    <mergeCell ref="F3:F4"/>
    <mergeCell ref="G3:G4"/>
    <mergeCell ref="H3:H4"/>
    <mergeCell ref="I3:I4"/>
    <mergeCell ref="J3:J4"/>
    <mergeCell ref="K3:K4"/>
    <mergeCell ref="L3:L4"/>
  </mergeCells>
  <phoneticPr fontId="22"/>
  <conditionalFormatting sqref="J5:J19">
    <cfRule type="expression" dxfId="5" priority="1">
      <formula>#REF!=4</formula>
    </cfRule>
    <cfRule type="expression" dxfId="4" priority="2">
      <formula>#REF!=2</formula>
    </cfRule>
    <cfRule type="expression" dxfId="3" priority="4">
      <formula>#REF!=1</formula>
    </cfRule>
  </conditionalFormatting>
  <pageMargins left="0.75" right="0.75" top="1" bottom="0.72" header="0.51200000000000001" footer="0.51200000000000001"/>
  <pageSetup paperSize="8" scale="41" fitToWidth="1" fitToHeight="0" orientation="landscape" usePrinterDefaults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FF00"/>
  </sheetPr>
  <dimension ref="A1:AY24"/>
  <sheetViews>
    <sheetView showZeros="0" view="pageBreakPreview" zoomScale="75" zoomScaleNormal="75" zoomScaleSheetLayoutView="75" workbookViewId="0"/>
  </sheetViews>
  <sheetFormatPr defaultColWidth="11.25" defaultRowHeight="13.4" customHeight="1"/>
  <cols>
    <col min="1" max="1" width="11" style="89" customWidth="1"/>
    <col min="2" max="2" width="18.58203125" style="89" customWidth="1"/>
    <col min="3" max="3" width="17.25" style="89" customWidth="1"/>
    <col min="4" max="4" width="21" style="89" customWidth="1"/>
    <col min="5" max="6" width="33.33203125" style="89" customWidth="1"/>
    <col min="7" max="8" width="15" style="89" customWidth="1"/>
    <col min="9" max="9" width="40.5" style="89" customWidth="1"/>
    <col min="10" max="10" width="6.08203125" style="114" bestFit="1" customWidth="1"/>
    <col min="11" max="11" width="38.33203125" style="89" customWidth="1"/>
    <col min="12" max="12" width="41" style="89" bestFit="1" customWidth="1"/>
    <col min="13" max="13" width="14.33203125" style="89" customWidth="1"/>
    <col min="14" max="49" width="12.33203125" style="115" customWidth="1"/>
    <col min="50" max="50" width="45" style="89" customWidth="1"/>
    <col min="51" max="51" width="35" style="89" customWidth="1"/>
    <col min="52" max="16384" width="11.25" style="89"/>
  </cols>
  <sheetData>
    <row r="1" spans="1:51" ht="19">
      <c r="A1" s="92" t="s">
        <v>230</v>
      </c>
    </row>
    <row r="2" spans="1:51" ht="28">
      <c r="A2" s="116"/>
      <c r="B2" s="117">
        <v>6</v>
      </c>
      <c r="C2" s="98" t="s">
        <v>247</v>
      </c>
      <c r="D2" s="97"/>
      <c r="N2" s="123"/>
      <c r="O2" s="123"/>
    </row>
    <row r="3" spans="1:51" s="90" customFormat="1" ht="16.5">
      <c r="A3" s="11" t="s">
        <v>92</v>
      </c>
      <c r="B3" s="11" t="s">
        <v>53</v>
      </c>
      <c r="C3" s="11"/>
      <c r="D3" s="11"/>
      <c r="E3" s="99" t="s">
        <v>97</v>
      </c>
      <c r="F3" s="99" t="s">
        <v>100</v>
      </c>
      <c r="G3" s="99" t="s">
        <v>394</v>
      </c>
      <c r="H3" s="99" t="s">
        <v>126</v>
      </c>
      <c r="I3" s="99" t="s">
        <v>435</v>
      </c>
      <c r="J3" s="108" t="s">
        <v>104</v>
      </c>
      <c r="K3" s="104" t="s">
        <v>106</v>
      </c>
      <c r="L3" s="108" t="s">
        <v>436</v>
      </c>
      <c r="M3" s="104" t="s">
        <v>55</v>
      </c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124"/>
      <c r="AG3" s="124"/>
      <c r="AH3" s="124"/>
      <c r="AI3" s="124"/>
      <c r="AJ3" s="124"/>
      <c r="AK3" s="124"/>
      <c r="AL3" s="124"/>
      <c r="AM3" s="124"/>
      <c r="AN3" s="124"/>
      <c r="AO3" s="124"/>
      <c r="AP3" s="124"/>
      <c r="AQ3" s="124"/>
      <c r="AR3" s="124"/>
      <c r="AS3" s="124"/>
      <c r="AT3" s="124"/>
      <c r="AU3" s="124"/>
      <c r="AV3" s="124"/>
      <c r="AW3" s="124"/>
      <c r="AX3" s="99" t="s">
        <v>130</v>
      </c>
      <c r="AY3" s="44" t="s">
        <v>27</v>
      </c>
    </row>
    <row r="4" spans="1:51" s="90" customFormat="1" ht="16.5">
      <c r="A4" s="11"/>
      <c r="B4" s="118" t="s">
        <v>93</v>
      </c>
      <c r="C4" s="118" t="s">
        <v>96</v>
      </c>
      <c r="D4" s="118" t="s">
        <v>3</v>
      </c>
      <c r="E4" s="99"/>
      <c r="F4" s="99"/>
      <c r="G4" s="99"/>
      <c r="H4" s="99"/>
      <c r="I4" s="99"/>
      <c r="J4" s="99"/>
      <c r="K4" s="105"/>
      <c r="L4" s="108"/>
      <c r="M4" s="105"/>
      <c r="N4" s="125">
        <v>8</v>
      </c>
      <c r="O4" s="128"/>
      <c r="P4" s="128"/>
      <c r="Q4" s="128"/>
      <c r="R4" s="128"/>
      <c r="S4" s="131"/>
      <c r="T4" s="125">
        <f>+N4+1</f>
        <v>9</v>
      </c>
      <c r="U4" s="128"/>
      <c r="V4" s="128"/>
      <c r="W4" s="128"/>
      <c r="X4" s="128"/>
      <c r="Y4" s="131"/>
      <c r="Z4" s="125">
        <f>+T4+1</f>
        <v>10</v>
      </c>
      <c r="AA4" s="128"/>
      <c r="AB4" s="128"/>
      <c r="AC4" s="128"/>
      <c r="AD4" s="128"/>
      <c r="AE4" s="131"/>
      <c r="AF4" s="125">
        <f>+Z4+1</f>
        <v>11</v>
      </c>
      <c r="AG4" s="128"/>
      <c r="AH4" s="128"/>
      <c r="AI4" s="128"/>
      <c r="AJ4" s="128"/>
      <c r="AK4" s="131"/>
      <c r="AL4" s="125">
        <f>+AF4+1</f>
        <v>12</v>
      </c>
      <c r="AM4" s="128"/>
      <c r="AN4" s="128"/>
      <c r="AO4" s="128"/>
      <c r="AP4" s="128"/>
      <c r="AQ4" s="131"/>
      <c r="AR4" s="133" t="s">
        <v>128</v>
      </c>
      <c r="AS4" s="138"/>
      <c r="AT4" s="138"/>
      <c r="AU4" s="138"/>
      <c r="AV4" s="138"/>
      <c r="AW4" s="135"/>
      <c r="AX4" s="99"/>
      <c r="AY4" s="83" t="s">
        <v>443</v>
      </c>
    </row>
    <row r="5" spans="1:51" s="90" customFormat="1" ht="16.5">
      <c r="A5" s="11"/>
      <c r="B5" s="119"/>
      <c r="C5" s="119"/>
      <c r="D5" s="119"/>
      <c r="E5" s="99"/>
      <c r="F5" s="99"/>
      <c r="G5" s="99"/>
      <c r="H5" s="99"/>
      <c r="I5" s="99"/>
      <c r="J5" s="99"/>
      <c r="K5" s="122"/>
      <c r="L5" s="99"/>
      <c r="M5" s="122"/>
      <c r="N5" s="124" t="s">
        <v>115</v>
      </c>
      <c r="O5" s="129" t="s">
        <v>116</v>
      </c>
      <c r="P5" s="129" t="s">
        <v>34</v>
      </c>
      <c r="Q5" s="129" t="s">
        <v>118</v>
      </c>
      <c r="R5" s="129" t="s">
        <v>119</v>
      </c>
      <c r="S5" s="124" t="s">
        <v>41</v>
      </c>
      <c r="T5" s="124" t="s">
        <v>115</v>
      </c>
      <c r="U5" s="129" t="s">
        <v>116</v>
      </c>
      <c r="V5" s="129" t="s">
        <v>34</v>
      </c>
      <c r="W5" s="129" t="s">
        <v>118</v>
      </c>
      <c r="X5" s="129" t="s">
        <v>119</v>
      </c>
      <c r="Y5" s="124" t="s">
        <v>41</v>
      </c>
      <c r="Z5" s="124" t="s">
        <v>115</v>
      </c>
      <c r="AA5" s="129" t="s">
        <v>116</v>
      </c>
      <c r="AB5" s="129" t="s">
        <v>34</v>
      </c>
      <c r="AC5" s="129" t="s">
        <v>118</v>
      </c>
      <c r="AD5" s="129" t="s">
        <v>119</v>
      </c>
      <c r="AE5" s="124" t="s">
        <v>41</v>
      </c>
      <c r="AF5" s="124" t="s">
        <v>115</v>
      </c>
      <c r="AG5" s="129" t="s">
        <v>116</v>
      </c>
      <c r="AH5" s="129" t="s">
        <v>34</v>
      </c>
      <c r="AI5" s="129" t="s">
        <v>118</v>
      </c>
      <c r="AJ5" s="129" t="s">
        <v>119</v>
      </c>
      <c r="AK5" s="124" t="s">
        <v>41</v>
      </c>
      <c r="AL5" s="133" t="s">
        <v>115</v>
      </c>
      <c r="AM5" s="129" t="s">
        <v>116</v>
      </c>
      <c r="AN5" s="129" t="s">
        <v>34</v>
      </c>
      <c r="AO5" s="129" t="s">
        <v>118</v>
      </c>
      <c r="AP5" s="129" t="s">
        <v>119</v>
      </c>
      <c r="AQ5" s="135" t="s">
        <v>41</v>
      </c>
      <c r="AR5" s="133" t="s">
        <v>115</v>
      </c>
      <c r="AS5" s="139" t="s">
        <v>116</v>
      </c>
      <c r="AT5" s="129" t="s">
        <v>34</v>
      </c>
      <c r="AU5" s="129" t="s">
        <v>118</v>
      </c>
      <c r="AV5" s="142" t="s">
        <v>119</v>
      </c>
      <c r="AW5" s="135" t="s">
        <v>41</v>
      </c>
      <c r="AX5" s="99"/>
      <c r="AY5" s="84"/>
    </row>
    <row r="6" spans="1:51" s="91" customFormat="1" ht="30" customHeight="1">
      <c r="A6" s="94" t="e">
        <f>VLOOKUP(F6,'R7事業一覧'!$A$1:$Q$1000,5,FALSE)</f>
        <v>#N/A</v>
      </c>
      <c r="B6" s="96" t="e">
        <f>VLOOKUP(F6,'R7事業一覧'!$A$1:$Q$1000,15,FALSE)</f>
        <v>#N/A</v>
      </c>
      <c r="C6" s="96" t="e">
        <f>VLOOKUP(F6,'R7事業一覧'!$A$1:$Q$1000,16,FALSE)</f>
        <v>#N/A</v>
      </c>
      <c r="D6" s="96" t="e">
        <f>VLOOKUP(F6,'R7事業一覧'!$A$1:$Q$1000,17,FALSE)</f>
        <v>#N/A</v>
      </c>
      <c r="E6" s="100" t="e">
        <f>VLOOKUP(F6,'R7事業一覧'!$A$1:$Q$1000,2,FALSE)</f>
        <v>#N/A</v>
      </c>
      <c r="F6" s="101"/>
      <c r="G6" s="102" t="e">
        <f>VLOOKUP(F6,'R7事業一覧'!$A$1:$Q$1000,3,FALSE)</f>
        <v>#N/A</v>
      </c>
      <c r="H6" s="102" t="e">
        <f>VLOOKUP(F6,'R7事業一覧'!$A$1:$Q$1000,4,FALSE)</f>
        <v>#N/A</v>
      </c>
      <c r="I6" s="103"/>
      <c r="J6" s="120"/>
      <c r="K6" s="103"/>
      <c r="L6" s="109"/>
      <c r="M6" s="109"/>
      <c r="N6" s="126"/>
      <c r="O6" s="130"/>
      <c r="P6" s="130"/>
      <c r="Q6" s="130"/>
      <c r="R6" s="130"/>
      <c r="S6" s="132">
        <f t="shared" ref="S6:S20" si="0">N6-(O6+P6+Q6+R6)</f>
        <v>0</v>
      </c>
      <c r="T6" s="126"/>
      <c r="U6" s="130"/>
      <c r="V6" s="130"/>
      <c r="W6" s="130"/>
      <c r="X6" s="130"/>
      <c r="Y6" s="132">
        <f t="shared" ref="Y6:Y20" si="1">T6-(U6+V6+W6+X6)</f>
        <v>0</v>
      </c>
      <c r="Z6" s="126"/>
      <c r="AA6" s="130"/>
      <c r="AB6" s="130"/>
      <c r="AC6" s="130"/>
      <c r="AD6" s="130"/>
      <c r="AE6" s="132">
        <f t="shared" ref="AE6:AE20" si="2">Z6-(AA6+AB6+AC6+AD6)</f>
        <v>0</v>
      </c>
      <c r="AF6" s="126"/>
      <c r="AG6" s="130"/>
      <c r="AH6" s="130"/>
      <c r="AI6" s="130"/>
      <c r="AJ6" s="130"/>
      <c r="AK6" s="132">
        <f t="shared" ref="AK6:AK20" si="3">AF6-(AG6+AH6+AI6+AJ6)</f>
        <v>0</v>
      </c>
      <c r="AL6" s="134"/>
      <c r="AM6" s="130"/>
      <c r="AN6" s="130"/>
      <c r="AO6" s="130"/>
      <c r="AP6" s="130"/>
      <c r="AQ6" s="136">
        <f t="shared" ref="AQ6:AQ20" si="4">AL6-(AM6+AN6+AO6+AP6)</f>
        <v>0</v>
      </c>
      <c r="AR6" s="137">
        <f t="shared" ref="AR6:AW20" si="5">N6+T6+Z6+AF6+AL6</f>
        <v>0</v>
      </c>
      <c r="AS6" s="140">
        <f t="shared" si="5"/>
        <v>0</v>
      </c>
      <c r="AT6" s="141">
        <f t="shared" si="5"/>
        <v>0</v>
      </c>
      <c r="AU6" s="141">
        <f t="shared" si="5"/>
        <v>0</v>
      </c>
      <c r="AV6" s="143">
        <f t="shared" si="5"/>
        <v>0</v>
      </c>
      <c r="AW6" s="136">
        <f t="shared" si="5"/>
        <v>0</v>
      </c>
      <c r="AX6" s="109"/>
      <c r="AY6" s="113"/>
    </row>
    <row r="7" spans="1:51" s="91" customFormat="1" ht="30" customHeight="1">
      <c r="A7" s="94" t="e">
        <f>VLOOKUP(F7,'R7事業一覧'!$A$1:$Q$1000,5,FALSE)</f>
        <v>#N/A</v>
      </c>
      <c r="B7" s="96" t="e">
        <f>VLOOKUP(F7,'R7事業一覧'!$A$1:$Q$1000,15,FALSE)</f>
        <v>#N/A</v>
      </c>
      <c r="C7" s="96" t="e">
        <f>VLOOKUP(F7,'R7事業一覧'!$A$1:$Q$1000,16,FALSE)</f>
        <v>#N/A</v>
      </c>
      <c r="D7" s="96" t="e">
        <f>VLOOKUP(F7,'R7事業一覧'!$A$1:$Q$1000,17,FALSE)</f>
        <v>#N/A</v>
      </c>
      <c r="E7" s="100" t="e">
        <f>VLOOKUP(F7,'R7事業一覧'!$A$1:$Q$1000,2,FALSE)</f>
        <v>#N/A</v>
      </c>
      <c r="F7" s="101"/>
      <c r="G7" s="102" t="e">
        <f>VLOOKUP(F7,'R7事業一覧'!$A$1:$Q$1000,3,FALSE)</f>
        <v>#N/A</v>
      </c>
      <c r="H7" s="102" t="e">
        <f>VLOOKUP(F7,'R7事業一覧'!$A$1:$Q$1000,4,FALSE)</f>
        <v>#N/A</v>
      </c>
      <c r="I7" s="103"/>
      <c r="J7" s="120"/>
      <c r="K7" s="103"/>
      <c r="L7" s="109"/>
      <c r="M7" s="109"/>
      <c r="N7" s="126"/>
      <c r="O7" s="130"/>
      <c r="P7" s="130"/>
      <c r="Q7" s="130"/>
      <c r="R7" s="130"/>
      <c r="S7" s="132">
        <f t="shared" si="0"/>
        <v>0</v>
      </c>
      <c r="T7" s="126"/>
      <c r="U7" s="130"/>
      <c r="V7" s="130"/>
      <c r="W7" s="130"/>
      <c r="X7" s="130"/>
      <c r="Y7" s="132">
        <f t="shared" si="1"/>
        <v>0</v>
      </c>
      <c r="Z7" s="126"/>
      <c r="AA7" s="130"/>
      <c r="AB7" s="130"/>
      <c r="AC7" s="130"/>
      <c r="AD7" s="130"/>
      <c r="AE7" s="132">
        <f t="shared" si="2"/>
        <v>0</v>
      </c>
      <c r="AF7" s="126"/>
      <c r="AG7" s="130"/>
      <c r="AH7" s="130"/>
      <c r="AI7" s="130"/>
      <c r="AJ7" s="130"/>
      <c r="AK7" s="132">
        <f t="shared" si="3"/>
        <v>0</v>
      </c>
      <c r="AL7" s="134"/>
      <c r="AM7" s="130"/>
      <c r="AN7" s="130"/>
      <c r="AO7" s="130"/>
      <c r="AP7" s="130"/>
      <c r="AQ7" s="136">
        <f t="shared" si="4"/>
        <v>0</v>
      </c>
      <c r="AR7" s="137">
        <f t="shared" si="5"/>
        <v>0</v>
      </c>
      <c r="AS7" s="140">
        <f t="shared" si="5"/>
        <v>0</v>
      </c>
      <c r="AT7" s="141">
        <f t="shared" si="5"/>
        <v>0</v>
      </c>
      <c r="AU7" s="141">
        <f t="shared" si="5"/>
        <v>0</v>
      </c>
      <c r="AV7" s="143">
        <f t="shared" si="5"/>
        <v>0</v>
      </c>
      <c r="AW7" s="136">
        <f t="shared" si="5"/>
        <v>0</v>
      </c>
      <c r="AX7" s="109"/>
      <c r="AY7" s="113"/>
    </row>
    <row r="8" spans="1:51" s="91" customFormat="1" ht="30" customHeight="1">
      <c r="A8" s="94" t="e">
        <f>VLOOKUP(F8,'R7事業一覧'!$A$1:$Q$1000,5,FALSE)</f>
        <v>#N/A</v>
      </c>
      <c r="B8" s="96" t="e">
        <f>VLOOKUP(F8,'R7事業一覧'!$A$1:$Q$1000,15,FALSE)</f>
        <v>#N/A</v>
      </c>
      <c r="C8" s="96" t="e">
        <f>VLOOKUP(F8,'R7事業一覧'!$A$1:$Q$1000,16,FALSE)</f>
        <v>#N/A</v>
      </c>
      <c r="D8" s="96" t="e">
        <f>VLOOKUP(F8,'R7事業一覧'!$A$1:$Q$1000,17,FALSE)</f>
        <v>#N/A</v>
      </c>
      <c r="E8" s="100" t="e">
        <f>VLOOKUP(F8,'R7事業一覧'!$A$1:$Q$1000,2,FALSE)</f>
        <v>#N/A</v>
      </c>
      <c r="F8" s="101"/>
      <c r="G8" s="102" t="e">
        <f>VLOOKUP(F8,'R7事業一覧'!$A$1:$Q$1000,3,FALSE)</f>
        <v>#N/A</v>
      </c>
      <c r="H8" s="102" t="e">
        <f>VLOOKUP(F8,'R7事業一覧'!$A$1:$Q$1000,4,FALSE)</f>
        <v>#N/A</v>
      </c>
      <c r="I8" s="103"/>
      <c r="J8" s="120"/>
      <c r="K8" s="103"/>
      <c r="L8" s="109"/>
      <c r="M8" s="109"/>
      <c r="N8" s="126"/>
      <c r="O8" s="130"/>
      <c r="P8" s="130"/>
      <c r="Q8" s="130"/>
      <c r="R8" s="130"/>
      <c r="S8" s="132">
        <f t="shared" si="0"/>
        <v>0</v>
      </c>
      <c r="T8" s="126"/>
      <c r="U8" s="130"/>
      <c r="V8" s="130"/>
      <c r="W8" s="130"/>
      <c r="X8" s="130"/>
      <c r="Y8" s="132">
        <f t="shared" si="1"/>
        <v>0</v>
      </c>
      <c r="Z8" s="126"/>
      <c r="AA8" s="130"/>
      <c r="AB8" s="130"/>
      <c r="AC8" s="130"/>
      <c r="AD8" s="130"/>
      <c r="AE8" s="132">
        <f t="shared" si="2"/>
        <v>0</v>
      </c>
      <c r="AF8" s="126"/>
      <c r="AG8" s="130"/>
      <c r="AH8" s="130"/>
      <c r="AI8" s="130"/>
      <c r="AJ8" s="130"/>
      <c r="AK8" s="132">
        <f t="shared" si="3"/>
        <v>0</v>
      </c>
      <c r="AL8" s="134"/>
      <c r="AM8" s="130"/>
      <c r="AN8" s="130"/>
      <c r="AO8" s="130"/>
      <c r="AP8" s="130"/>
      <c r="AQ8" s="136">
        <f t="shared" si="4"/>
        <v>0</v>
      </c>
      <c r="AR8" s="137">
        <f t="shared" si="5"/>
        <v>0</v>
      </c>
      <c r="AS8" s="140">
        <f t="shared" si="5"/>
        <v>0</v>
      </c>
      <c r="AT8" s="141">
        <f t="shared" si="5"/>
        <v>0</v>
      </c>
      <c r="AU8" s="141">
        <f t="shared" si="5"/>
        <v>0</v>
      </c>
      <c r="AV8" s="143">
        <f t="shared" si="5"/>
        <v>0</v>
      </c>
      <c r="AW8" s="136">
        <f t="shared" si="5"/>
        <v>0</v>
      </c>
      <c r="AX8" s="109"/>
      <c r="AY8" s="113"/>
    </row>
    <row r="9" spans="1:51" s="91" customFormat="1" ht="30" customHeight="1">
      <c r="A9" s="94" t="e">
        <f>VLOOKUP(F9,'R7事業一覧'!$A$1:$Q$1000,5,FALSE)</f>
        <v>#N/A</v>
      </c>
      <c r="B9" s="96" t="e">
        <f>VLOOKUP(F9,'R7事業一覧'!$A$1:$Q$1000,15,FALSE)</f>
        <v>#N/A</v>
      </c>
      <c r="C9" s="96" t="e">
        <f>VLOOKUP(F9,'R7事業一覧'!$A$1:$Q$1000,16,FALSE)</f>
        <v>#N/A</v>
      </c>
      <c r="D9" s="96" t="e">
        <f>VLOOKUP(F9,'R7事業一覧'!$A$1:$Q$1000,17,FALSE)</f>
        <v>#N/A</v>
      </c>
      <c r="E9" s="100" t="e">
        <f>VLOOKUP(F9,'R7事業一覧'!$A$1:$Q$1000,2,FALSE)</f>
        <v>#N/A</v>
      </c>
      <c r="F9" s="101"/>
      <c r="G9" s="102" t="e">
        <f>VLOOKUP(F9,'R7事業一覧'!$A$1:$Q$1000,3,FALSE)</f>
        <v>#N/A</v>
      </c>
      <c r="H9" s="102" t="e">
        <f>VLOOKUP(F9,'R7事業一覧'!$A$1:$Q$1000,4,FALSE)</f>
        <v>#N/A</v>
      </c>
      <c r="I9" s="103"/>
      <c r="J9" s="120"/>
      <c r="K9" s="103"/>
      <c r="L9" s="109"/>
      <c r="M9" s="109"/>
      <c r="N9" s="126"/>
      <c r="O9" s="130"/>
      <c r="P9" s="130"/>
      <c r="Q9" s="130"/>
      <c r="R9" s="130"/>
      <c r="S9" s="132">
        <f t="shared" si="0"/>
        <v>0</v>
      </c>
      <c r="T9" s="126"/>
      <c r="U9" s="130"/>
      <c r="V9" s="130"/>
      <c r="W9" s="130"/>
      <c r="X9" s="130"/>
      <c r="Y9" s="132">
        <f t="shared" si="1"/>
        <v>0</v>
      </c>
      <c r="Z9" s="126"/>
      <c r="AA9" s="130"/>
      <c r="AB9" s="130"/>
      <c r="AC9" s="130"/>
      <c r="AD9" s="130"/>
      <c r="AE9" s="132">
        <f t="shared" si="2"/>
        <v>0</v>
      </c>
      <c r="AF9" s="126"/>
      <c r="AG9" s="130"/>
      <c r="AH9" s="130"/>
      <c r="AI9" s="130"/>
      <c r="AJ9" s="130"/>
      <c r="AK9" s="132">
        <f t="shared" si="3"/>
        <v>0</v>
      </c>
      <c r="AL9" s="134"/>
      <c r="AM9" s="130"/>
      <c r="AN9" s="130"/>
      <c r="AO9" s="130"/>
      <c r="AP9" s="130"/>
      <c r="AQ9" s="136">
        <f t="shared" si="4"/>
        <v>0</v>
      </c>
      <c r="AR9" s="137">
        <f t="shared" si="5"/>
        <v>0</v>
      </c>
      <c r="AS9" s="140">
        <f t="shared" si="5"/>
        <v>0</v>
      </c>
      <c r="AT9" s="141">
        <f t="shared" si="5"/>
        <v>0</v>
      </c>
      <c r="AU9" s="141">
        <f t="shared" si="5"/>
        <v>0</v>
      </c>
      <c r="AV9" s="143">
        <f t="shared" si="5"/>
        <v>0</v>
      </c>
      <c r="AW9" s="136">
        <f t="shared" si="5"/>
        <v>0</v>
      </c>
      <c r="AX9" s="109"/>
      <c r="AY9" s="113"/>
    </row>
    <row r="10" spans="1:51" s="91" customFormat="1" ht="30" customHeight="1">
      <c r="A10" s="94" t="e">
        <f>VLOOKUP(F10,'R7事業一覧'!$A$1:$Q$1000,5,FALSE)</f>
        <v>#N/A</v>
      </c>
      <c r="B10" s="96" t="e">
        <f>VLOOKUP(F10,'R7事業一覧'!$A$1:$Q$1000,15,FALSE)</f>
        <v>#N/A</v>
      </c>
      <c r="C10" s="96" t="e">
        <f>VLOOKUP(F10,'R7事業一覧'!$A$1:$Q$1000,16,FALSE)</f>
        <v>#N/A</v>
      </c>
      <c r="D10" s="96" t="e">
        <f>VLOOKUP(F10,'R7事業一覧'!$A$1:$Q$1000,17,FALSE)</f>
        <v>#N/A</v>
      </c>
      <c r="E10" s="100" t="e">
        <f>VLOOKUP(F10,'R7事業一覧'!$A$1:$Q$1000,2,FALSE)</f>
        <v>#N/A</v>
      </c>
      <c r="F10" s="101"/>
      <c r="G10" s="102" t="e">
        <f>VLOOKUP(F10,'R7事業一覧'!$A$1:$Q$1000,3,FALSE)</f>
        <v>#N/A</v>
      </c>
      <c r="H10" s="102" t="e">
        <f>VLOOKUP(F10,'R7事業一覧'!$A$1:$Q$1000,4,FALSE)</f>
        <v>#N/A</v>
      </c>
      <c r="I10" s="103"/>
      <c r="J10" s="120"/>
      <c r="K10" s="103"/>
      <c r="L10" s="109"/>
      <c r="M10" s="109"/>
      <c r="N10" s="126"/>
      <c r="O10" s="130"/>
      <c r="P10" s="130"/>
      <c r="Q10" s="130"/>
      <c r="R10" s="130"/>
      <c r="S10" s="132">
        <f t="shared" si="0"/>
        <v>0</v>
      </c>
      <c r="T10" s="126"/>
      <c r="U10" s="130"/>
      <c r="V10" s="130"/>
      <c r="W10" s="130"/>
      <c r="X10" s="130"/>
      <c r="Y10" s="132">
        <f t="shared" si="1"/>
        <v>0</v>
      </c>
      <c r="Z10" s="126"/>
      <c r="AA10" s="130"/>
      <c r="AB10" s="130"/>
      <c r="AC10" s="130"/>
      <c r="AD10" s="130"/>
      <c r="AE10" s="132">
        <f t="shared" si="2"/>
        <v>0</v>
      </c>
      <c r="AF10" s="126"/>
      <c r="AG10" s="130"/>
      <c r="AH10" s="130"/>
      <c r="AI10" s="130"/>
      <c r="AJ10" s="130"/>
      <c r="AK10" s="132">
        <f t="shared" si="3"/>
        <v>0</v>
      </c>
      <c r="AL10" s="134"/>
      <c r="AM10" s="130"/>
      <c r="AN10" s="130"/>
      <c r="AO10" s="130"/>
      <c r="AP10" s="130"/>
      <c r="AQ10" s="136">
        <f t="shared" si="4"/>
        <v>0</v>
      </c>
      <c r="AR10" s="137">
        <f t="shared" si="5"/>
        <v>0</v>
      </c>
      <c r="AS10" s="140">
        <f t="shared" si="5"/>
        <v>0</v>
      </c>
      <c r="AT10" s="141">
        <f t="shared" si="5"/>
        <v>0</v>
      </c>
      <c r="AU10" s="141">
        <f t="shared" si="5"/>
        <v>0</v>
      </c>
      <c r="AV10" s="143">
        <f t="shared" si="5"/>
        <v>0</v>
      </c>
      <c r="AW10" s="136">
        <f t="shared" si="5"/>
        <v>0</v>
      </c>
      <c r="AX10" s="109"/>
      <c r="AY10" s="113"/>
    </row>
    <row r="11" spans="1:51" s="91" customFormat="1" ht="30" customHeight="1">
      <c r="A11" s="94" t="e">
        <f>VLOOKUP(F11,'R7事業一覧'!$A$1:$Q$1000,5,FALSE)</f>
        <v>#N/A</v>
      </c>
      <c r="B11" s="96" t="e">
        <f>VLOOKUP(F11,'R7事業一覧'!$A$1:$Q$1000,15,FALSE)</f>
        <v>#N/A</v>
      </c>
      <c r="C11" s="96" t="e">
        <f>VLOOKUP(F11,'R7事業一覧'!$A$1:$Q$1000,16,FALSE)</f>
        <v>#N/A</v>
      </c>
      <c r="D11" s="96" t="e">
        <f>VLOOKUP(F11,'R7事業一覧'!$A$1:$Q$1000,17,FALSE)</f>
        <v>#N/A</v>
      </c>
      <c r="E11" s="100" t="e">
        <f>VLOOKUP(F11,'R7事業一覧'!$A$1:$Q$1000,2,FALSE)</f>
        <v>#N/A</v>
      </c>
      <c r="F11" s="101"/>
      <c r="G11" s="102" t="e">
        <f>VLOOKUP(F11,'R7事業一覧'!$A$1:$Q$1000,3,FALSE)</f>
        <v>#N/A</v>
      </c>
      <c r="H11" s="102" t="e">
        <f>VLOOKUP(F11,'R7事業一覧'!$A$1:$Q$1000,4,FALSE)</f>
        <v>#N/A</v>
      </c>
      <c r="I11" s="103"/>
      <c r="J11" s="120"/>
      <c r="K11" s="103"/>
      <c r="L11" s="109"/>
      <c r="M11" s="109"/>
      <c r="N11" s="126"/>
      <c r="O11" s="130"/>
      <c r="P11" s="130"/>
      <c r="Q11" s="130"/>
      <c r="R11" s="130"/>
      <c r="S11" s="132">
        <f t="shared" si="0"/>
        <v>0</v>
      </c>
      <c r="T11" s="126"/>
      <c r="U11" s="130"/>
      <c r="V11" s="130"/>
      <c r="W11" s="130"/>
      <c r="X11" s="130"/>
      <c r="Y11" s="132">
        <f t="shared" si="1"/>
        <v>0</v>
      </c>
      <c r="Z11" s="126"/>
      <c r="AA11" s="130"/>
      <c r="AB11" s="130"/>
      <c r="AC11" s="130"/>
      <c r="AD11" s="130"/>
      <c r="AE11" s="132">
        <f t="shared" si="2"/>
        <v>0</v>
      </c>
      <c r="AF11" s="126"/>
      <c r="AG11" s="130"/>
      <c r="AH11" s="130"/>
      <c r="AI11" s="130"/>
      <c r="AJ11" s="130"/>
      <c r="AK11" s="132">
        <f t="shared" si="3"/>
        <v>0</v>
      </c>
      <c r="AL11" s="134"/>
      <c r="AM11" s="130"/>
      <c r="AN11" s="130"/>
      <c r="AO11" s="130"/>
      <c r="AP11" s="130"/>
      <c r="AQ11" s="136">
        <f t="shared" si="4"/>
        <v>0</v>
      </c>
      <c r="AR11" s="137">
        <f t="shared" si="5"/>
        <v>0</v>
      </c>
      <c r="AS11" s="140">
        <f t="shared" si="5"/>
        <v>0</v>
      </c>
      <c r="AT11" s="141">
        <f t="shared" si="5"/>
        <v>0</v>
      </c>
      <c r="AU11" s="141">
        <f t="shared" si="5"/>
        <v>0</v>
      </c>
      <c r="AV11" s="143">
        <f t="shared" si="5"/>
        <v>0</v>
      </c>
      <c r="AW11" s="136">
        <f t="shared" si="5"/>
        <v>0</v>
      </c>
      <c r="AX11" s="109"/>
      <c r="AY11" s="113"/>
    </row>
    <row r="12" spans="1:51" s="91" customFormat="1" ht="30" customHeight="1">
      <c r="A12" s="94" t="e">
        <f>VLOOKUP(F12,'R7事業一覧'!$A$1:$Q$1000,5,FALSE)</f>
        <v>#N/A</v>
      </c>
      <c r="B12" s="96" t="e">
        <f>VLOOKUP(F12,'R7事業一覧'!$A$1:$Q$1000,15,FALSE)</f>
        <v>#N/A</v>
      </c>
      <c r="C12" s="96" t="e">
        <f>VLOOKUP(F12,'R7事業一覧'!$A$1:$Q$1000,16,FALSE)</f>
        <v>#N/A</v>
      </c>
      <c r="D12" s="96" t="e">
        <f>VLOOKUP(F12,'R7事業一覧'!$A$1:$Q$1000,17,FALSE)</f>
        <v>#N/A</v>
      </c>
      <c r="E12" s="100" t="e">
        <f>VLOOKUP(F12,'R7事業一覧'!$A$1:$Q$1000,2,FALSE)</f>
        <v>#N/A</v>
      </c>
      <c r="F12" s="101"/>
      <c r="G12" s="102" t="e">
        <f>VLOOKUP(F12,'R7事業一覧'!$A$1:$Q$1000,3,FALSE)</f>
        <v>#N/A</v>
      </c>
      <c r="H12" s="102" t="e">
        <f>VLOOKUP(F12,'R7事業一覧'!$A$1:$Q$1000,4,FALSE)</f>
        <v>#N/A</v>
      </c>
      <c r="I12" s="103"/>
      <c r="J12" s="120"/>
      <c r="K12" s="103"/>
      <c r="L12" s="109"/>
      <c r="M12" s="109"/>
      <c r="N12" s="126"/>
      <c r="O12" s="130"/>
      <c r="P12" s="130"/>
      <c r="Q12" s="130"/>
      <c r="R12" s="130"/>
      <c r="S12" s="132">
        <f t="shared" si="0"/>
        <v>0</v>
      </c>
      <c r="T12" s="126"/>
      <c r="U12" s="130"/>
      <c r="V12" s="130"/>
      <c r="W12" s="130"/>
      <c r="X12" s="130"/>
      <c r="Y12" s="132">
        <f t="shared" si="1"/>
        <v>0</v>
      </c>
      <c r="Z12" s="126"/>
      <c r="AA12" s="130"/>
      <c r="AB12" s="130"/>
      <c r="AC12" s="130"/>
      <c r="AD12" s="130"/>
      <c r="AE12" s="132">
        <f t="shared" si="2"/>
        <v>0</v>
      </c>
      <c r="AF12" s="126"/>
      <c r="AG12" s="130"/>
      <c r="AH12" s="130"/>
      <c r="AI12" s="130"/>
      <c r="AJ12" s="130"/>
      <c r="AK12" s="132">
        <f t="shared" si="3"/>
        <v>0</v>
      </c>
      <c r="AL12" s="134"/>
      <c r="AM12" s="130"/>
      <c r="AN12" s="130"/>
      <c r="AO12" s="130"/>
      <c r="AP12" s="130"/>
      <c r="AQ12" s="136">
        <f t="shared" si="4"/>
        <v>0</v>
      </c>
      <c r="AR12" s="137">
        <f t="shared" si="5"/>
        <v>0</v>
      </c>
      <c r="AS12" s="140">
        <f t="shared" si="5"/>
        <v>0</v>
      </c>
      <c r="AT12" s="141">
        <f t="shared" si="5"/>
        <v>0</v>
      </c>
      <c r="AU12" s="141">
        <f t="shared" si="5"/>
        <v>0</v>
      </c>
      <c r="AV12" s="143">
        <f t="shared" si="5"/>
        <v>0</v>
      </c>
      <c r="AW12" s="136">
        <f t="shared" si="5"/>
        <v>0</v>
      </c>
      <c r="AX12" s="109"/>
      <c r="AY12" s="113"/>
    </row>
    <row r="13" spans="1:51" s="91" customFormat="1" ht="30" customHeight="1">
      <c r="A13" s="94" t="e">
        <f>VLOOKUP(F13,'R7事業一覧'!$A$1:$Q$1000,5,FALSE)</f>
        <v>#N/A</v>
      </c>
      <c r="B13" s="96" t="e">
        <f>VLOOKUP(F13,'R7事業一覧'!$A$1:$Q$1000,15,FALSE)</f>
        <v>#N/A</v>
      </c>
      <c r="C13" s="96" t="e">
        <f>VLOOKUP(F13,'R7事業一覧'!$A$1:$Q$1000,16,FALSE)</f>
        <v>#N/A</v>
      </c>
      <c r="D13" s="96" t="e">
        <f>VLOOKUP(F13,'R7事業一覧'!$A$1:$Q$1000,17,FALSE)</f>
        <v>#N/A</v>
      </c>
      <c r="E13" s="100" t="e">
        <f>VLOOKUP(F13,'R7事業一覧'!$A$1:$Q$1000,2,FALSE)</f>
        <v>#N/A</v>
      </c>
      <c r="F13" s="101"/>
      <c r="G13" s="102" t="e">
        <f>VLOOKUP(F13,'R7事業一覧'!$A$1:$Q$1000,3,FALSE)</f>
        <v>#N/A</v>
      </c>
      <c r="H13" s="102" t="e">
        <f>VLOOKUP(F13,'R7事業一覧'!$A$1:$Q$1000,4,FALSE)</f>
        <v>#N/A</v>
      </c>
      <c r="I13" s="103"/>
      <c r="J13" s="120"/>
      <c r="K13" s="103"/>
      <c r="L13" s="109"/>
      <c r="M13" s="109"/>
      <c r="N13" s="126"/>
      <c r="O13" s="130"/>
      <c r="P13" s="130"/>
      <c r="Q13" s="130"/>
      <c r="R13" s="130"/>
      <c r="S13" s="132">
        <f t="shared" si="0"/>
        <v>0</v>
      </c>
      <c r="T13" s="126"/>
      <c r="U13" s="130"/>
      <c r="V13" s="130"/>
      <c r="W13" s="130"/>
      <c r="X13" s="130"/>
      <c r="Y13" s="132">
        <f t="shared" si="1"/>
        <v>0</v>
      </c>
      <c r="Z13" s="126"/>
      <c r="AA13" s="130"/>
      <c r="AB13" s="130"/>
      <c r="AC13" s="130"/>
      <c r="AD13" s="130"/>
      <c r="AE13" s="132">
        <f t="shared" si="2"/>
        <v>0</v>
      </c>
      <c r="AF13" s="126"/>
      <c r="AG13" s="130"/>
      <c r="AH13" s="130"/>
      <c r="AI13" s="130"/>
      <c r="AJ13" s="130"/>
      <c r="AK13" s="132">
        <f t="shared" si="3"/>
        <v>0</v>
      </c>
      <c r="AL13" s="134"/>
      <c r="AM13" s="130"/>
      <c r="AN13" s="130"/>
      <c r="AO13" s="130"/>
      <c r="AP13" s="130"/>
      <c r="AQ13" s="136">
        <f t="shared" si="4"/>
        <v>0</v>
      </c>
      <c r="AR13" s="137">
        <f t="shared" si="5"/>
        <v>0</v>
      </c>
      <c r="AS13" s="140">
        <f t="shared" si="5"/>
        <v>0</v>
      </c>
      <c r="AT13" s="141">
        <f t="shared" si="5"/>
        <v>0</v>
      </c>
      <c r="AU13" s="141">
        <f t="shared" si="5"/>
        <v>0</v>
      </c>
      <c r="AV13" s="143">
        <f t="shared" si="5"/>
        <v>0</v>
      </c>
      <c r="AW13" s="136">
        <f t="shared" si="5"/>
        <v>0</v>
      </c>
      <c r="AX13" s="109"/>
      <c r="AY13" s="113"/>
    </row>
    <row r="14" spans="1:51" s="91" customFormat="1" ht="30" customHeight="1">
      <c r="A14" s="94" t="e">
        <f>VLOOKUP(F14,'R7事業一覧'!$A$1:$Q$1000,5,FALSE)</f>
        <v>#N/A</v>
      </c>
      <c r="B14" s="96" t="e">
        <f>VLOOKUP(F14,'R7事業一覧'!$A$1:$Q$1000,15,FALSE)</f>
        <v>#N/A</v>
      </c>
      <c r="C14" s="96" t="e">
        <f>VLOOKUP(F14,'R7事業一覧'!$A$1:$Q$1000,16,FALSE)</f>
        <v>#N/A</v>
      </c>
      <c r="D14" s="96" t="e">
        <f>VLOOKUP(F14,'R7事業一覧'!$A$1:$Q$1000,17,FALSE)</f>
        <v>#N/A</v>
      </c>
      <c r="E14" s="100" t="e">
        <f>VLOOKUP(F14,'R7事業一覧'!$A$1:$Q$1000,2,FALSE)</f>
        <v>#N/A</v>
      </c>
      <c r="F14" s="101"/>
      <c r="G14" s="102" t="e">
        <f>VLOOKUP(F14,'R7事業一覧'!$A$1:$Q$1000,3,FALSE)</f>
        <v>#N/A</v>
      </c>
      <c r="H14" s="102" t="e">
        <f>VLOOKUP(F14,'R7事業一覧'!$A$1:$Q$1000,4,FALSE)</f>
        <v>#N/A</v>
      </c>
      <c r="I14" s="103"/>
      <c r="J14" s="120"/>
      <c r="K14" s="103"/>
      <c r="L14" s="109"/>
      <c r="M14" s="109"/>
      <c r="N14" s="126"/>
      <c r="O14" s="130"/>
      <c r="P14" s="130"/>
      <c r="Q14" s="130"/>
      <c r="R14" s="130"/>
      <c r="S14" s="132">
        <f t="shared" si="0"/>
        <v>0</v>
      </c>
      <c r="T14" s="126"/>
      <c r="U14" s="130"/>
      <c r="V14" s="130"/>
      <c r="W14" s="130"/>
      <c r="X14" s="130"/>
      <c r="Y14" s="132">
        <f t="shared" si="1"/>
        <v>0</v>
      </c>
      <c r="Z14" s="126"/>
      <c r="AA14" s="130"/>
      <c r="AB14" s="130"/>
      <c r="AC14" s="130"/>
      <c r="AD14" s="130"/>
      <c r="AE14" s="132">
        <f t="shared" si="2"/>
        <v>0</v>
      </c>
      <c r="AF14" s="126"/>
      <c r="AG14" s="130"/>
      <c r="AH14" s="130"/>
      <c r="AI14" s="130"/>
      <c r="AJ14" s="130"/>
      <c r="AK14" s="132">
        <f t="shared" si="3"/>
        <v>0</v>
      </c>
      <c r="AL14" s="134"/>
      <c r="AM14" s="130"/>
      <c r="AN14" s="130"/>
      <c r="AO14" s="130"/>
      <c r="AP14" s="130"/>
      <c r="AQ14" s="136">
        <f t="shared" si="4"/>
        <v>0</v>
      </c>
      <c r="AR14" s="137">
        <f t="shared" si="5"/>
        <v>0</v>
      </c>
      <c r="AS14" s="140">
        <f t="shared" si="5"/>
        <v>0</v>
      </c>
      <c r="AT14" s="141">
        <f t="shared" si="5"/>
        <v>0</v>
      </c>
      <c r="AU14" s="141">
        <f t="shared" si="5"/>
        <v>0</v>
      </c>
      <c r="AV14" s="143">
        <f t="shared" si="5"/>
        <v>0</v>
      </c>
      <c r="AW14" s="136">
        <f t="shared" si="5"/>
        <v>0</v>
      </c>
      <c r="AX14" s="109"/>
      <c r="AY14" s="113"/>
    </row>
    <row r="15" spans="1:51" s="91" customFormat="1" ht="30" customHeight="1">
      <c r="A15" s="94" t="e">
        <f>VLOOKUP(F15,'R7事業一覧'!$A$1:$Q$1000,5,FALSE)</f>
        <v>#N/A</v>
      </c>
      <c r="B15" s="96" t="e">
        <f>VLOOKUP(F15,'R7事業一覧'!$A$1:$Q$1000,15,FALSE)</f>
        <v>#N/A</v>
      </c>
      <c r="C15" s="96" t="e">
        <f>VLOOKUP(F15,'R7事業一覧'!$A$1:$Q$1000,16,FALSE)</f>
        <v>#N/A</v>
      </c>
      <c r="D15" s="96" t="e">
        <f>VLOOKUP(F15,'R7事業一覧'!$A$1:$Q$1000,17,FALSE)</f>
        <v>#N/A</v>
      </c>
      <c r="E15" s="100" t="e">
        <f>VLOOKUP(F15,'R7事業一覧'!$A$1:$Q$1000,2,FALSE)</f>
        <v>#N/A</v>
      </c>
      <c r="F15" s="101"/>
      <c r="G15" s="102" t="e">
        <f>VLOOKUP(F15,'R7事業一覧'!$A$1:$Q$1000,3,FALSE)</f>
        <v>#N/A</v>
      </c>
      <c r="H15" s="102" t="e">
        <f>VLOOKUP(F15,'R7事業一覧'!$A$1:$Q$1000,4,FALSE)</f>
        <v>#N/A</v>
      </c>
      <c r="I15" s="103"/>
      <c r="J15" s="120"/>
      <c r="K15" s="103"/>
      <c r="L15" s="109"/>
      <c r="M15" s="109"/>
      <c r="N15" s="126"/>
      <c r="O15" s="130"/>
      <c r="P15" s="130"/>
      <c r="Q15" s="130"/>
      <c r="R15" s="130"/>
      <c r="S15" s="132">
        <f t="shared" si="0"/>
        <v>0</v>
      </c>
      <c r="T15" s="126"/>
      <c r="U15" s="130"/>
      <c r="V15" s="130"/>
      <c r="W15" s="130"/>
      <c r="X15" s="130"/>
      <c r="Y15" s="132">
        <f t="shared" si="1"/>
        <v>0</v>
      </c>
      <c r="Z15" s="126"/>
      <c r="AA15" s="130"/>
      <c r="AB15" s="130"/>
      <c r="AC15" s="130"/>
      <c r="AD15" s="130"/>
      <c r="AE15" s="132">
        <f t="shared" si="2"/>
        <v>0</v>
      </c>
      <c r="AF15" s="126"/>
      <c r="AG15" s="130"/>
      <c r="AH15" s="130"/>
      <c r="AI15" s="130"/>
      <c r="AJ15" s="130"/>
      <c r="AK15" s="132">
        <f t="shared" si="3"/>
        <v>0</v>
      </c>
      <c r="AL15" s="134"/>
      <c r="AM15" s="130"/>
      <c r="AN15" s="130"/>
      <c r="AO15" s="130"/>
      <c r="AP15" s="130"/>
      <c r="AQ15" s="136">
        <f t="shared" si="4"/>
        <v>0</v>
      </c>
      <c r="AR15" s="137">
        <f t="shared" si="5"/>
        <v>0</v>
      </c>
      <c r="AS15" s="140">
        <f t="shared" si="5"/>
        <v>0</v>
      </c>
      <c r="AT15" s="141">
        <f t="shared" si="5"/>
        <v>0</v>
      </c>
      <c r="AU15" s="141">
        <f t="shared" si="5"/>
        <v>0</v>
      </c>
      <c r="AV15" s="143">
        <f t="shared" si="5"/>
        <v>0</v>
      </c>
      <c r="AW15" s="136">
        <f t="shared" si="5"/>
        <v>0</v>
      </c>
      <c r="AX15" s="109"/>
      <c r="AY15" s="113"/>
    </row>
    <row r="16" spans="1:51" s="91" customFormat="1" ht="30" customHeight="1">
      <c r="A16" s="94" t="e">
        <f>VLOOKUP(F16,'R7事業一覧'!$A$1:$Q$1000,5,FALSE)</f>
        <v>#N/A</v>
      </c>
      <c r="B16" s="96" t="e">
        <f>VLOOKUP(F16,'R7事業一覧'!$A$1:$Q$1000,15,FALSE)</f>
        <v>#N/A</v>
      </c>
      <c r="C16" s="96" t="e">
        <f>VLOOKUP(F16,'R7事業一覧'!$A$1:$Q$1000,16,FALSE)</f>
        <v>#N/A</v>
      </c>
      <c r="D16" s="96" t="e">
        <f>VLOOKUP(F16,'R7事業一覧'!$A$1:$Q$1000,17,FALSE)</f>
        <v>#N/A</v>
      </c>
      <c r="E16" s="100" t="e">
        <f>VLOOKUP(F16,'R7事業一覧'!$A$1:$Q$1000,2,FALSE)</f>
        <v>#N/A</v>
      </c>
      <c r="F16" s="101"/>
      <c r="G16" s="102" t="e">
        <f>VLOOKUP(F16,'R7事業一覧'!$A$1:$Q$1000,3,FALSE)</f>
        <v>#N/A</v>
      </c>
      <c r="H16" s="102" t="e">
        <f>VLOOKUP(F16,'R7事業一覧'!$A$1:$Q$1000,4,FALSE)</f>
        <v>#N/A</v>
      </c>
      <c r="I16" s="103"/>
      <c r="J16" s="120"/>
      <c r="K16" s="103"/>
      <c r="L16" s="109"/>
      <c r="M16" s="109"/>
      <c r="N16" s="126"/>
      <c r="O16" s="130"/>
      <c r="P16" s="130"/>
      <c r="Q16" s="130"/>
      <c r="R16" s="130"/>
      <c r="S16" s="132">
        <f t="shared" si="0"/>
        <v>0</v>
      </c>
      <c r="T16" s="126"/>
      <c r="U16" s="130"/>
      <c r="V16" s="130"/>
      <c r="W16" s="130"/>
      <c r="X16" s="130"/>
      <c r="Y16" s="132">
        <f t="shared" si="1"/>
        <v>0</v>
      </c>
      <c r="Z16" s="126"/>
      <c r="AA16" s="130"/>
      <c r="AB16" s="130"/>
      <c r="AC16" s="130"/>
      <c r="AD16" s="130"/>
      <c r="AE16" s="132">
        <f t="shared" si="2"/>
        <v>0</v>
      </c>
      <c r="AF16" s="126"/>
      <c r="AG16" s="130"/>
      <c r="AH16" s="130"/>
      <c r="AI16" s="130"/>
      <c r="AJ16" s="130"/>
      <c r="AK16" s="132">
        <f t="shared" si="3"/>
        <v>0</v>
      </c>
      <c r="AL16" s="134"/>
      <c r="AM16" s="130"/>
      <c r="AN16" s="130"/>
      <c r="AO16" s="130"/>
      <c r="AP16" s="130"/>
      <c r="AQ16" s="136">
        <f t="shared" si="4"/>
        <v>0</v>
      </c>
      <c r="AR16" s="137">
        <f t="shared" si="5"/>
        <v>0</v>
      </c>
      <c r="AS16" s="140">
        <f t="shared" si="5"/>
        <v>0</v>
      </c>
      <c r="AT16" s="141">
        <f t="shared" si="5"/>
        <v>0</v>
      </c>
      <c r="AU16" s="141">
        <f t="shared" si="5"/>
        <v>0</v>
      </c>
      <c r="AV16" s="143">
        <f t="shared" si="5"/>
        <v>0</v>
      </c>
      <c r="AW16" s="136">
        <f t="shared" si="5"/>
        <v>0</v>
      </c>
      <c r="AX16" s="109"/>
      <c r="AY16" s="113"/>
    </row>
    <row r="17" spans="1:51" s="91" customFormat="1" ht="30" customHeight="1">
      <c r="A17" s="94" t="e">
        <f>VLOOKUP(F17,'R7事業一覧'!$A$1:$Q$1000,5,FALSE)</f>
        <v>#N/A</v>
      </c>
      <c r="B17" s="96" t="e">
        <f>VLOOKUP(F17,'R7事業一覧'!$A$1:$Q$1000,15,FALSE)</f>
        <v>#N/A</v>
      </c>
      <c r="C17" s="96" t="e">
        <f>VLOOKUP(F17,'R7事業一覧'!$A$1:$Q$1000,16,FALSE)</f>
        <v>#N/A</v>
      </c>
      <c r="D17" s="96" t="e">
        <f>VLOOKUP(F17,'R7事業一覧'!$A$1:$Q$1000,17,FALSE)</f>
        <v>#N/A</v>
      </c>
      <c r="E17" s="100" t="e">
        <f>VLOOKUP(F17,'R7事業一覧'!$A$1:$Q$1000,2,FALSE)</f>
        <v>#N/A</v>
      </c>
      <c r="F17" s="101"/>
      <c r="G17" s="102" t="e">
        <f>VLOOKUP(F17,'R7事業一覧'!$A$1:$Q$1000,3,FALSE)</f>
        <v>#N/A</v>
      </c>
      <c r="H17" s="102" t="e">
        <f>VLOOKUP(F17,'R7事業一覧'!$A$1:$Q$1000,4,FALSE)</f>
        <v>#N/A</v>
      </c>
      <c r="I17" s="103"/>
      <c r="J17" s="120"/>
      <c r="K17" s="103"/>
      <c r="L17" s="109"/>
      <c r="M17" s="109"/>
      <c r="N17" s="126"/>
      <c r="O17" s="130"/>
      <c r="P17" s="130"/>
      <c r="Q17" s="130"/>
      <c r="R17" s="130"/>
      <c r="S17" s="132">
        <f t="shared" si="0"/>
        <v>0</v>
      </c>
      <c r="T17" s="126"/>
      <c r="U17" s="130"/>
      <c r="V17" s="130"/>
      <c r="W17" s="130"/>
      <c r="X17" s="130"/>
      <c r="Y17" s="132">
        <f t="shared" si="1"/>
        <v>0</v>
      </c>
      <c r="Z17" s="126"/>
      <c r="AA17" s="130"/>
      <c r="AB17" s="130"/>
      <c r="AC17" s="130"/>
      <c r="AD17" s="130"/>
      <c r="AE17" s="132">
        <f t="shared" si="2"/>
        <v>0</v>
      </c>
      <c r="AF17" s="126"/>
      <c r="AG17" s="130"/>
      <c r="AH17" s="130"/>
      <c r="AI17" s="130"/>
      <c r="AJ17" s="130"/>
      <c r="AK17" s="132">
        <f t="shared" si="3"/>
        <v>0</v>
      </c>
      <c r="AL17" s="134"/>
      <c r="AM17" s="130"/>
      <c r="AN17" s="130"/>
      <c r="AO17" s="130"/>
      <c r="AP17" s="130"/>
      <c r="AQ17" s="136">
        <f t="shared" si="4"/>
        <v>0</v>
      </c>
      <c r="AR17" s="137">
        <f t="shared" si="5"/>
        <v>0</v>
      </c>
      <c r="AS17" s="140">
        <f t="shared" si="5"/>
        <v>0</v>
      </c>
      <c r="AT17" s="141">
        <f t="shared" si="5"/>
        <v>0</v>
      </c>
      <c r="AU17" s="141">
        <f t="shared" si="5"/>
        <v>0</v>
      </c>
      <c r="AV17" s="143">
        <f t="shared" si="5"/>
        <v>0</v>
      </c>
      <c r="AW17" s="136">
        <f t="shared" si="5"/>
        <v>0</v>
      </c>
      <c r="AX17" s="109"/>
      <c r="AY17" s="113"/>
    </row>
    <row r="18" spans="1:51" s="91" customFormat="1" ht="30" customHeight="1">
      <c r="A18" s="94" t="e">
        <f>VLOOKUP(F18,'R7事業一覧'!$A$1:$Q$1000,5,FALSE)</f>
        <v>#N/A</v>
      </c>
      <c r="B18" s="96" t="e">
        <f>VLOOKUP(F18,'R7事業一覧'!$A$1:$Q$1000,15,FALSE)</f>
        <v>#N/A</v>
      </c>
      <c r="C18" s="96" t="e">
        <f>VLOOKUP(F18,'R7事業一覧'!$A$1:$Q$1000,16,FALSE)</f>
        <v>#N/A</v>
      </c>
      <c r="D18" s="96" t="e">
        <f>VLOOKUP(F18,'R7事業一覧'!$A$1:$Q$1000,17,FALSE)</f>
        <v>#N/A</v>
      </c>
      <c r="E18" s="100" t="e">
        <f>VLOOKUP(F18,'R7事業一覧'!$A$1:$Q$1000,2,FALSE)</f>
        <v>#N/A</v>
      </c>
      <c r="F18" s="101"/>
      <c r="G18" s="102" t="e">
        <f>VLOOKUP(F18,'R7事業一覧'!$A$1:$Q$1000,3,FALSE)</f>
        <v>#N/A</v>
      </c>
      <c r="H18" s="102" t="e">
        <f>VLOOKUP(F18,'R7事業一覧'!$A$1:$Q$1000,4,FALSE)</f>
        <v>#N/A</v>
      </c>
      <c r="I18" s="103"/>
      <c r="J18" s="120"/>
      <c r="K18" s="103"/>
      <c r="L18" s="109"/>
      <c r="M18" s="109"/>
      <c r="N18" s="126"/>
      <c r="O18" s="130"/>
      <c r="P18" s="130"/>
      <c r="Q18" s="130"/>
      <c r="R18" s="130"/>
      <c r="S18" s="132">
        <f t="shared" si="0"/>
        <v>0</v>
      </c>
      <c r="T18" s="126"/>
      <c r="U18" s="130"/>
      <c r="V18" s="130"/>
      <c r="W18" s="130"/>
      <c r="X18" s="130"/>
      <c r="Y18" s="132">
        <f t="shared" si="1"/>
        <v>0</v>
      </c>
      <c r="Z18" s="126"/>
      <c r="AA18" s="130"/>
      <c r="AB18" s="130"/>
      <c r="AC18" s="130"/>
      <c r="AD18" s="130"/>
      <c r="AE18" s="132">
        <f t="shared" si="2"/>
        <v>0</v>
      </c>
      <c r="AF18" s="126"/>
      <c r="AG18" s="130"/>
      <c r="AH18" s="130"/>
      <c r="AI18" s="130"/>
      <c r="AJ18" s="130"/>
      <c r="AK18" s="132">
        <f t="shared" si="3"/>
        <v>0</v>
      </c>
      <c r="AL18" s="134"/>
      <c r="AM18" s="130"/>
      <c r="AN18" s="130"/>
      <c r="AO18" s="130"/>
      <c r="AP18" s="130"/>
      <c r="AQ18" s="136">
        <f t="shared" si="4"/>
        <v>0</v>
      </c>
      <c r="AR18" s="137">
        <f t="shared" si="5"/>
        <v>0</v>
      </c>
      <c r="AS18" s="140">
        <f t="shared" si="5"/>
        <v>0</v>
      </c>
      <c r="AT18" s="141">
        <f t="shared" si="5"/>
        <v>0</v>
      </c>
      <c r="AU18" s="141">
        <f t="shared" si="5"/>
        <v>0</v>
      </c>
      <c r="AV18" s="143">
        <f t="shared" si="5"/>
        <v>0</v>
      </c>
      <c r="AW18" s="136">
        <f t="shared" si="5"/>
        <v>0</v>
      </c>
      <c r="AX18" s="109"/>
      <c r="AY18" s="113"/>
    </row>
    <row r="19" spans="1:51" s="91" customFormat="1" ht="30" customHeight="1">
      <c r="A19" s="94" t="e">
        <f>VLOOKUP(F19,'R7事業一覧'!$A$1:$Q$1000,5,FALSE)</f>
        <v>#N/A</v>
      </c>
      <c r="B19" s="96" t="e">
        <f>VLOOKUP(F19,'R7事業一覧'!$A$1:$Q$1000,15,FALSE)</f>
        <v>#N/A</v>
      </c>
      <c r="C19" s="96" t="e">
        <f>VLOOKUP(F19,'R7事業一覧'!$A$1:$Q$1000,16,FALSE)</f>
        <v>#N/A</v>
      </c>
      <c r="D19" s="96" t="e">
        <f>VLOOKUP(F19,'R7事業一覧'!$A$1:$Q$1000,17,FALSE)</f>
        <v>#N/A</v>
      </c>
      <c r="E19" s="100" t="e">
        <f>VLOOKUP(F19,'R7事業一覧'!$A$1:$Q$1000,2,FALSE)</f>
        <v>#N/A</v>
      </c>
      <c r="F19" s="101"/>
      <c r="G19" s="102" t="e">
        <f>VLOOKUP(F19,'R7事業一覧'!$A$1:$Q$1000,3,FALSE)</f>
        <v>#N/A</v>
      </c>
      <c r="H19" s="102" t="e">
        <f>VLOOKUP(F19,'R7事業一覧'!$A$1:$Q$1000,4,FALSE)</f>
        <v>#N/A</v>
      </c>
      <c r="I19" s="103"/>
      <c r="J19" s="120"/>
      <c r="K19" s="103"/>
      <c r="L19" s="109"/>
      <c r="M19" s="109"/>
      <c r="N19" s="126"/>
      <c r="O19" s="130"/>
      <c r="P19" s="130"/>
      <c r="Q19" s="130"/>
      <c r="R19" s="130"/>
      <c r="S19" s="132">
        <f t="shared" si="0"/>
        <v>0</v>
      </c>
      <c r="T19" s="126"/>
      <c r="U19" s="130"/>
      <c r="V19" s="130"/>
      <c r="W19" s="130"/>
      <c r="X19" s="130"/>
      <c r="Y19" s="132">
        <f t="shared" si="1"/>
        <v>0</v>
      </c>
      <c r="Z19" s="126"/>
      <c r="AA19" s="130"/>
      <c r="AB19" s="130"/>
      <c r="AC19" s="130"/>
      <c r="AD19" s="130"/>
      <c r="AE19" s="132">
        <f t="shared" si="2"/>
        <v>0</v>
      </c>
      <c r="AF19" s="126"/>
      <c r="AG19" s="130"/>
      <c r="AH19" s="130"/>
      <c r="AI19" s="130"/>
      <c r="AJ19" s="130"/>
      <c r="AK19" s="132">
        <f t="shared" si="3"/>
        <v>0</v>
      </c>
      <c r="AL19" s="134"/>
      <c r="AM19" s="130"/>
      <c r="AN19" s="130"/>
      <c r="AO19" s="130"/>
      <c r="AP19" s="130"/>
      <c r="AQ19" s="136">
        <f t="shared" si="4"/>
        <v>0</v>
      </c>
      <c r="AR19" s="137">
        <f t="shared" si="5"/>
        <v>0</v>
      </c>
      <c r="AS19" s="140">
        <f t="shared" si="5"/>
        <v>0</v>
      </c>
      <c r="AT19" s="141">
        <f t="shared" si="5"/>
        <v>0</v>
      </c>
      <c r="AU19" s="141">
        <f t="shared" si="5"/>
        <v>0</v>
      </c>
      <c r="AV19" s="143">
        <f t="shared" si="5"/>
        <v>0</v>
      </c>
      <c r="AW19" s="136">
        <f t="shared" si="5"/>
        <v>0</v>
      </c>
      <c r="AX19" s="109"/>
      <c r="AY19" s="113"/>
    </row>
    <row r="20" spans="1:51" s="91" customFormat="1" ht="30" customHeight="1">
      <c r="A20" s="94" t="e">
        <f>VLOOKUP(F20,'R7事業一覧'!$A$1:$Q$1000,5,FALSE)</f>
        <v>#N/A</v>
      </c>
      <c r="B20" s="96" t="e">
        <f>VLOOKUP(F20,'R7事業一覧'!$A$1:$Q$1000,15,FALSE)</f>
        <v>#N/A</v>
      </c>
      <c r="C20" s="96" t="e">
        <f>VLOOKUP(F20,'R7事業一覧'!$A$1:$Q$1000,16,FALSE)</f>
        <v>#N/A</v>
      </c>
      <c r="D20" s="96" t="e">
        <f>VLOOKUP(F20,'R7事業一覧'!$A$1:$Q$1000,17,FALSE)</f>
        <v>#N/A</v>
      </c>
      <c r="E20" s="100" t="e">
        <f>VLOOKUP(F20,'R7事業一覧'!$A$1:$Q$1000,2,FALSE)</f>
        <v>#N/A</v>
      </c>
      <c r="F20" s="101"/>
      <c r="G20" s="102" t="e">
        <f>VLOOKUP(F20,'R7事業一覧'!$A$1:$Q$1000,3,FALSE)</f>
        <v>#N/A</v>
      </c>
      <c r="H20" s="102" t="e">
        <f>VLOOKUP(F20,'R7事業一覧'!$A$1:$Q$1000,4,FALSE)</f>
        <v>#N/A</v>
      </c>
      <c r="I20" s="103"/>
      <c r="J20" s="120"/>
      <c r="K20" s="103"/>
      <c r="L20" s="109"/>
      <c r="M20" s="109"/>
      <c r="N20" s="126"/>
      <c r="O20" s="130"/>
      <c r="P20" s="130"/>
      <c r="Q20" s="130"/>
      <c r="R20" s="130"/>
      <c r="S20" s="132">
        <f t="shared" si="0"/>
        <v>0</v>
      </c>
      <c r="T20" s="126"/>
      <c r="U20" s="130"/>
      <c r="V20" s="130"/>
      <c r="W20" s="130"/>
      <c r="X20" s="130"/>
      <c r="Y20" s="132">
        <f t="shared" si="1"/>
        <v>0</v>
      </c>
      <c r="Z20" s="126"/>
      <c r="AA20" s="130"/>
      <c r="AB20" s="130"/>
      <c r="AC20" s="130"/>
      <c r="AD20" s="130"/>
      <c r="AE20" s="132">
        <f t="shared" si="2"/>
        <v>0</v>
      </c>
      <c r="AF20" s="126"/>
      <c r="AG20" s="130"/>
      <c r="AH20" s="130"/>
      <c r="AI20" s="130"/>
      <c r="AJ20" s="130"/>
      <c r="AK20" s="132">
        <f t="shared" si="3"/>
        <v>0</v>
      </c>
      <c r="AL20" s="134"/>
      <c r="AM20" s="130"/>
      <c r="AN20" s="130"/>
      <c r="AO20" s="130"/>
      <c r="AP20" s="130"/>
      <c r="AQ20" s="136">
        <f t="shared" si="4"/>
        <v>0</v>
      </c>
      <c r="AR20" s="137">
        <f t="shared" si="5"/>
        <v>0</v>
      </c>
      <c r="AS20" s="140">
        <f t="shared" si="5"/>
        <v>0</v>
      </c>
      <c r="AT20" s="141">
        <f t="shared" si="5"/>
        <v>0</v>
      </c>
      <c r="AU20" s="141">
        <f t="shared" si="5"/>
        <v>0</v>
      </c>
      <c r="AV20" s="143">
        <f t="shared" si="5"/>
        <v>0</v>
      </c>
      <c r="AW20" s="136">
        <f t="shared" si="5"/>
        <v>0</v>
      </c>
      <c r="AX20" s="109"/>
      <c r="AY20" s="113"/>
    </row>
    <row r="21" spans="1:51" s="91" customFormat="1" ht="30" customHeight="1">
      <c r="A21" s="93" t="s">
        <v>28</v>
      </c>
      <c r="B21" s="97" t="s">
        <v>378</v>
      </c>
      <c r="J21" s="121"/>
      <c r="K21" s="106"/>
      <c r="L21" s="110"/>
      <c r="N21" s="127"/>
      <c r="O21" s="127"/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  <c r="AC21" s="127"/>
      <c r="AD21" s="127"/>
      <c r="AE21" s="127"/>
      <c r="AF21" s="127"/>
      <c r="AG21" s="127"/>
      <c r="AH21" s="127"/>
      <c r="AI21" s="127"/>
      <c r="AJ21" s="127"/>
      <c r="AK21" s="127"/>
      <c r="AL21" s="127"/>
      <c r="AM21" s="127"/>
      <c r="AN21" s="127"/>
      <c r="AO21" s="127"/>
      <c r="AP21" s="127"/>
      <c r="AQ21" s="127"/>
      <c r="AR21" s="127"/>
      <c r="AS21" s="127"/>
      <c r="AT21" s="127"/>
      <c r="AU21" s="127"/>
      <c r="AV21" s="127"/>
      <c r="AW21" s="127"/>
    </row>
    <row r="22" spans="1:51" s="91" customFormat="1" ht="30" customHeight="1">
      <c r="J22" s="111"/>
      <c r="K22" s="106"/>
      <c r="L22" s="111"/>
      <c r="N22" s="127"/>
      <c r="O22" s="127"/>
      <c r="P22" s="127"/>
      <c r="Q22" s="127"/>
      <c r="R22" s="127"/>
      <c r="S22" s="127"/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7"/>
      <c r="AJ22" s="127"/>
      <c r="AK22" s="127"/>
      <c r="AL22" s="127"/>
      <c r="AM22" s="127"/>
      <c r="AN22" s="127"/>
      <c r="AO22" s="127"/>
      <c r="AP22" s="127"/>
      <c r="AQ22" s="127"/>
      <c r="AR22" s="127"/>
      <c r="AS22" s="127"/>
      <c r="AT22" s="127"/>
      <c r="AU22" s="127"/>
      <c r="AV22" s="127"/>
      <c r="AW22" s="127"/>
    </row>
    <row r="23" spans="1:51" s="91" customFormat="1" ht="30" customHeight="1">
      <c r="J23" s="111"/>
      <c r="K23" s="106"/>
      <c r="L23" s="111"/>
      <c r="N23" s="127"/>
      <c r="O23" s="127"/>
      <c r="P23" s="127"/>
      <c r="Q23" s="127"/>
      <c r="R23" s="127"/>
      <c r="S23" s="127"/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7"/>
      <c r="AJ23" s="127"/>
      <c r="AK23" s="127"/>
      <c r="AL23" s="127"/>
      <c r="AM23" s="127"/>
      <c r="AN23" s="127"/>
      <c r="AO23" s="127"/>
      <c r="AP23" s="127"/>
      <c r="AQ23" s="127"/>
      <c r="AR23" s="127"/>
      <c r="AS23" s="127"/>
      <c r="AT23" s="127"/>
      <c r="AU23" s="127"/>
      <c r="AV23" s="127"/>
      <c r="AW23" s="127"/>
    </row>
    <row r="24" spans="1:51" s="91" customFormat="1" ht="30" customHeight="1">
      <c r="J24" s="111"/>
      <c r="K24" s="106"/>
      <c r="L24" s="111"/>
      <c r="N24" s="127"/>
      <c r="O24" s="127"/>
      <c r="P24" s="127"/>
      <c r="Q24" s="127"/>
      <c r="R24" s="127"/>
      <c r="S24" s="127"/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7"/>
      <c r="AJ24" s="127"/>
      <c r="AK24" s="127"/>
      <c r="AL24" s="127"/>
      <c r="AM24" s="127"/>
      <c r="AN24" s="127"/>
      <c r="AO24" s="127"/>
      <c r="AP24" s="127"/>
      <c r="AQ24" s="127"/>
      <c r="AR24" s="127"/>
      <c r="AS24" s="127"/>
      <c r="AT24" s="127"/>
      <c r="AU24" s="127"/>
      <c r="AV24" s="127"/>
      <c r="AW24" s="127"/>
    </row>
  </sheetData>
  <mergeCells count="23">
    <mergeCell ref="B3:D3"/>
    <mergeCell ref="N3:AW3"/>
    <mergeCell ref="N4:S4"/>
    <mergeCell ref="T4:Y4"/>
    <mergeCell ref="Z4:AE4"/>
    <mergeCell ref="AF4:AK4"/>
    <mergeCell ref="AL4:AQ4"/>
    <mergeCell ref="AR4:AW4"/>
    <mergeCell ref="A3:A5"/>
    <mergeCell ref="E3:E5"/>
    <mergeCell ref="F3:F5"/>
    <mergeCell ref="G3:G5"/>
    <mergeCell ref="H3:H5"/>
    <mergeCell ref="I3:I5"/>
    <mergeCell ref="J3:J5"/>
    <mergeCell ref="K3:K5"/>
    <mergeCell ref="L3:L5"/>
    <mergeCell ref="M3:M5"/>
    <mergeCell ref="AX3:AX5"/>
    <mergeCell ref="B4:B5"/>
    <mergeCell ref="C4:C5"/>
    <mergeCell ref="D4:D5"/>
    <mergeCell ref="AY4:AY5"/>
  </mergeCells>
  <phoneticPr fontId="22"/>
  <conditionalFormatting sqref="K6:K20">
    <cfRule type="expression" dxfId="2" priority="1">
      <formula>J6=4</formula>
    </cfRule>
    <cfRule type="expression" dxfId="1" priority="2">
      <formula>J6=2</formula>
    </cfRule>
    <cfRule type="expression" dxfId="0" priority="4">
      <formula>J6=1</formula>
    </cfRule>
  </conditionalFormatting>
  <dataValidations count="1">
    <dataValidation type="list" allowBlank="1" showDropDown="0" showInputMessage="1" showErrorMessage="1" sqref="J6:J20">
      <formula1>"1,2,3,4"</formula1>
    </dataValidation>
  </dataValidations>
  <pageMargins left="0.75" right="0.75" top="1" bottom="0.72" header="0.51200000000000001" footer="0.51200000000000001"/>
  <pageSetup paperSize="8" scale="41" fitToWidth="1" fitToHeight="0" orientation="landscape" usePrinterDefaults="1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filterMode="1"/>
  <dimension ref="A1:Q661"/>
  <sheetViews>
    <sheetView workbookViewId="0">
      <selection activeCell="A673" sqref="A673"/>
    </sheetView>
  </sheetViews>
  <sheetFormatPr defaultRowHeight="18"/>
  <cols>
    <col min="1" max="3" width="48" bestFit="1" customWidth="1"/>
    <col min="4" max="4" width="30.25" bestFit="1" customWidth="1"/>
    <col min="5" max="5" width="24.33203125" bestFit="1" customWidth="1"/>
    <col min="15" max="15" width="24.33203125" bestFit="1" customWidth="1"/>
    <col min="16" max="16" width="22.33203125" bestFit="1" customWidth="1"/>
    <col min="17" max="17" width="34.1640625" bestFit="1" customWidth="1"/>
  </cols>
  <sheetData>
    <row r="1" spans="1:17">
      <c r="A1" t="s">
        <v>279</v>
      </c>
      <c r="B1" t="s">
        <v>1002</v>
      </c>
      <c r="C1" t="s">
        <v>1024</v>
      </c>
      <c r="D1" t="s">
        <v>1037</v>
      </c>
      <c r="E1" t="s">
        <v>827</v>
      </c>
      <c r="F1" t="s">
        <v>1069</v>
      </c>
      <c r="G1" t="s">
        <v>153</v>
      </c>
      <c r="H1" t="s">
        <v>45</v>
      </c>
      <c r="I1" t="s">
        <v>180</v>
      </c>
      <c r="J1" t="s">
        <v>1082</v>
      </c>
      <c r="K1" t="s">
        <v>537</v>
      </c>
      <c r="L1" t="s">
        <v>1104</v>
      </c>
      <c r="M1" t="s">
        <v>1105</v>
      </c>
      <c r="N1" t="s">
        <v>957</v>
      </c>
      <c r="O1" t="s">
        <v>359</v>
      </c>
      <c r="P1" t="s">
        <v>1108</v>
      </c>
      <c r="Q1" t="s">
        <v>675</v>
      </c>
    </row>
    <row r="2" spans="1:17" hidden="1">
      <c r="A2" t="s">
        <v>665</v>
      </c>
      <c r="B2" t="s">
        <v>665</v>
      </c>
      <c r="C2" t="s">
        <v>1025</v>
      </c>
      <c r="D2" t="s">
        <v>1025</v>
      </c>
      <c r="E2" t="s">
        <v>1066</v>
      </c>
      <c r="F2" t="s">
        <v>1070</v>
      </c>
      <c r="G2" t="s">
        <v>1070</v>
      </c>
      <c r="H2" t="s">
        <v>1070</v>
      </c>
      <c r="I2" t="s">
        <v>884</v>
      </c>
      <c r="J2" t="s">
        <v>1070</v>
      </c>
      <c r="K2" t="s">
        <v>88</v>
      </c>
      <c r="L2" t="s">
        <v>88</v>
      </c>
      <c r="M2" t="s">
        <v>88</v>
      </c>
      <c r="N2" t="s">
        <v>88</v>
      </c>
      <c r="O2" t="s">
        <v>143</v>
      </c>
      <c r="P2" t="s">
        <v>143</v>
      </c>
      <c r="Q2" t="s">
        <v>143</v>
      </c>
    </row>
    <row r="3" spans="1:17" hidden="1">
      <c r="A3" t="s">
        <v>490</v>
      </c>
      <c r="B3" t="s">
        <v>490</v>
      </c>
      <c r="C3" t="s">
        <v>530</v>
      </c>
      <c r="D3" t="s">
        <v>1038</v>
      </c>
      <c r="E3" t="s">
        <v>1066</v>
      </c>
      <c r="F3" t="s">
        <v>884</v>
      </c>
      <c r="G3" t="s">
        <v>1070</v>
      </c>
      <c r="H3" t="s">
        <v>1070</v>
      </c>
      <c r="I3" t="s">
        <v>884</v>
      </c>
      <c r="J3" t="s">
        <v>1070</v>
      </c>
      <c r="K3" t="s">
        <v>88</v>
      </c>
      <c r="L3" t="s">
        <v>88</v>
      </c>
      <c r="M3" t="s">
        <v>88</v>
      </c>
      <c r="N3" t="s">
        <v>88</v>
      </c>
      <c r="O3" t="s">
        <v>437</v>
      </c>
      <c r="P3" t="s">
        <v>535</v>
      </c>
      <c r="Q3" t="s">
        <v>147</v>
      </c>
    </row>
    <row r="4" spans="1:17" hidden="1">
      <c r="A4" t="s">
        <v>183</v>
      </c>
      <c r="B4" t="s">
        <v>183</v>
      </c>
      <c r="C4" t="s">
        <v>1026</v>
      </c>
      <c r="D4" t="s">
        <v>482</v>
      </c>
      <c r="E4" t="s">
        <v>1066</v>
      </c>
      <c r="F4" t="s">
        <v>884</v>
      </c>
      <c r="G4" t="s">
        <v>1070</v>
      </c>
      <c r="H4" t="s">
        <v>1070</v>
      </c>
      <c r="I4" t="s">
        <v>209</v>
      </c>
      <c r="J4" t="s">
        <v>1070</v>
      </c>
      <c r="K4" t="s">
        <v>88</v>
      </c>
      <c r="L4" t="s">
        <v>88</v>
      </c>
      <c r="M4" t="s">
        <v>88</v>
      </c>
      <c r="N4" t="s">
        <v>88</v>
      </c>
      <c r="O4" t="s">
        <v>437</v>
      </c>
      <c r="P4" t="s">
        <v>535</v>
      </c>
      <c r="Q4" t="s">
        <v>147</v>
      </c>
    </row>
    <row r="5" spans="1:17" hidden="1">
      <c r="A5" t="s">
        <v>588</v>
      </c>
      <c r="B5" t="s">
        <v>588</v>
      </c>
      <c r="C5" t="s">
        <v>1027</v>
      </c>
      <c r="D5" t="s">
        <v>1021</v>
      </c>
      <c r="E5" t="s">
        <v>1066</v>
      </c>
      <c r="F5" t="s">
        <v>884</v>
      </c>
      <c r="G5" t="s">
        <v>1070</v>
      </c>
      <c r="H5" t="s">
        <v>1070</v>
      </c>
      <c r="I5" t="s">
        <v>213</v>
      </c>
      <c r="J5" t="s">
        <v>1070</v>
      </c>
      <c r="K5" t="s">
        <v>88</v>
      </c>
      <c r="L5" t="s">
        <v>88</v>
      </c>
      <c r="M5" t="s">
        <v>88</v>
      </c>
      <c r="N5" t="s">
        <v>88</v>
      </c>
      <c r="O5" t="s">
        <v>437</v>
      </c>
      <c r="P5" t="s">
        <v>535</v>
      </c>
      <c r="Q5" t="s">
        <v>147</v>
      </c>
    </row>
    <row r="6" spans="1:17" hidden="1">
      <c r="A6" t="s">
        <v>681</v>
      </c>
      <c r="B6" t="s">
        <v>681</v>
      </c>
      <c r="C6" t="s">
        <v>1027</v>
      </c>
      <c r="D6" t="s">
        <v>1021</v>
      </c>
      <c r="E6" t="s">
        <v>1066</v>
      </c>
      <c r="F6" t="s">
        <v>884</v>
      </c>
      <c r="G6" t="s">
        <v>1070</v>
      </c>
      <c r="H6" t="s">
        <v>1070</v>
      </c>
      <c r="I6" t="s">
        <v>1073</v>
      </c>
      <c r="J6" t="s">
        <v>1070</v>
      </c>
      <c r="K6" t="s">
        <v>88</v>
      </c>
      <c r="L6" t="s">
        <v>88</v>
      </c>
      <c r="M6" t="s">
        <v>88</v>
      </c>
      <c r="N6" t="s">
        <v>88</v>
      </c>
      <c r="O6" t="s">
        <v>437</v>
      </c>
      <c r="P6" t="s">
        <v>535</v>
      </c>
      <c r="Q6" t="s">
        <v>147</v>
      </c>
    </row>
    <row r="7" spans="1:17" hidden="1">
      <c r="A7" t="s">
        <v>528</v>
      </c>
      <c r="B7" t="s">
        <v>528</v>
      </c>
      <c r="C7" t="s">
        <v>1027</v>
      </c>
      <c r="D7" t="s">
        <v>1039</v>
      </c>
      <c r="E7" t="s">
        <v>1066</v>
      </c>
      <c r="F7" t="s">
        <v>884</v>
      </c>
      <c r="G7" t="s">
        <v>1070</v>
      </c>
      <c r="H7" t="s">
        <v>1070</v>
      </c>
      <c r="I7" t="s">
        <v>1074</v>
      </c>
      <c r="J7" t="s">
        <v>1070</v>
      </c>
      <c r="K7" t="s">
        <v>88</v>
      </c>
      <c r="L7" t="s">
        <v>88</v>
      </c>
      <c r="M7" t="s">
        <v>88</v>
      </c>
      <c r="N7" t="s">
        <v>88</v>
      </c>
      <c r="O7" t="s">
        <v>437</v>
      </c>
      <c r="P7" t="s">
        <v>535</v>
      </c>
      <c r="Q7" t="s">
        <v>147</v>
      </c>
    </row>
    <row r="8" spans="1:17" hidden="1">
      <c r="A8" t="s">
        <v>683</v>
      </c>
      <c r="B8" t="s">
        <v>683</v>
      </c>
      <c r="C8" t="s">
        <v>1027</v>
      </c>
      <c r="D8" t="s">
        <v>1039</v>
      </c>
      <c r="E8" t="s">
        <v>1066</v>
      </c>
      <c r="F8" t="s">
        <v>884</v>
      </c>
      <c r="G8" t="s">
        <v>1070</v>
      </c>
      <c r="H8" t="s">
        <v>1070</v>
      </c>
      <c r="I8" t="s">
        <v>988</v>
      </c>
      <c r="J8" t="s">
        <v>1070</v>
      </c>
      <c r="K8" t="s">
        <v>88</v>
      </c>
      <c r="L8" t="s">
        <v>88</v>
      </c>
      <c r="M8" t="s">
        <v>88</v>
      </c>
      <c r="N8" t="s">
        <v>88</v>
      </c>
      <c r="O8" t="s">
        <v>437</v>
      </c>
      <c r="P8" t="s">
        <v>535</v>
      </c>
      <c r="Q8" t="s">
        <v>147</v>
      </c>
    </row>
    <row r="9" spans="1:17" hidden="1">
      <c r="A9" t="s">
        <v>223</v>
      </c>
      <c r="B9" t="s">
        <v>223</v>
      </c>
      <c r="C9" t="s">
        <v>1027</v>
      </c>
      <c r="D9" t="s">
        <v>1021</v>
      </c>
      <c r="E9" t="s">
        <v>1066</v>
      </c>
      <c r="F9" t="s">
        <v>884</v>
      </c>
      <c r="G9" t="s">
        <v>1070</v>
      </c>
      <c r="H9" t="s">
        <v>1070</v>
      </c>
      <c r="I9" t="s">
        <v>1075</v>
      </c>
      <c r="J9" t="s">
        <v>1070</v>
      </c>
      <c r="K9" t="s">
        <v>88</v>
      </c>
      <c r="L9" t="s">
        <v>88</v>
      </c>
      <c r="M9" t="s">
        <v>88</v>
      </c>
      <c r="N9" t="s">
        <v>88</v>
      </c>
      <c r="O9" t="s">
        <v>437</v>
      </c>
      <c r="P9" t="s">
        <v>535</v>
      </c>
      <c r="Q9" t="s">
        <v>147</v>
      </c>
    </row>
    <row r="10" spans="1:17" hidden="1">
      <c r="A10" t="s">
        <v>684</v>
      </c>
      <c r="B10" t="s">
        <v>340</v>
      </c>
      <c r="C10" t="s">
        <v>1026</v>
      </c>
      <c r="D10" t="s">
        <v>485</v>
      </c>
      <c r="E10" t="s">
        <v>1066</v>
      </c>
      <c r="F10" t="s">
        <v>884</v>
      </c>
      <c r="G10" t="s">
        <v>1070</v>
      </c>
      <c r="H10" t="s">
        <v>884</v>
      </c>
      <c r="I10" t="s">
        <v>884</v>
      </c>
      <c r="J10" t="s">
        <v>1070</v>
      </c>
      <c r="K10" t="s">
        <v>88</v>
      </c>
      <c r="L10" t="s">
        <v>88</v>
      </c>
      <c r="M10" t="s">
        <v>88</v>
      </c>
      <c r="N10" t="s">
        <v>88</v>
      </c>
      <c r="O10" t="s">
        <v>437</v>
      </c>
      <c r="P10" t="s">
        <v>535</v>
      </c>
      <c r="Q10" t="s">
        <v>634</v>
      </c>
    </row>
    <row r="11" spans="1:17" hidden="1">
      <c r="A11" t="s">
        <v>340</v>
      </c>
      <c r="B11" t="s">
        <v>340</v>
      </c>
      <c r="C11" t="s">
        <v>1026</v>
      </c>
      <c r="D11" t="s">
        <v>485</v>
      </c>
      <c r="E11" t="s">
        <v>1066</v>
      </c>
      <c r="F11" t="s">
        <v>884</v>
      </c>
      <c r="G11" t="s">
        <v>1070</v>
      </c>
      <c r="H11" t="s">
        <v>884</v>
      </c>
      <c r="I11" t="s">
        <v>884</v>
      </c>
      <c r="J11" t="s">
        <v>209</v>
      </c>
      <c r="K11" t="s">
        <v>88</v>
      </c>
      <c r="L11" t="s">
        <v>88</v>
      </c>
      <c r="M11" t="s">
        <v>88</v>
      </c>
      <c r="N11" t="s">
        <v>88</v>
      </c>
      <c r="O11" t="s">
        <v>437</v>
      </c>
      <c r="P11" t="s">
        <v>535</v>
      </c>
      <c r="Q11" t="s">
        <v>634</v>
      </c>
    </row>
    <row r="12" spans="1:17" hidden="1">
      <c r="A12" t="s">
        <v>685</v>
      </c>
      <c r="B12" t="s">
        <v>685</v>
      </c>
      <c r="C12" t="s">
        <v>1026</v>
      </c>
      <c r="D12" t="s">
        <v>482</v>
      </c>
      <c r="E12" t="s">
        <v>1066</v>
      </c>
      <c r="F12" t="s">
        <v>884</v>
      </c>
      <c r="G12" t="s">
        <v>1070</v>
      </c>
      <c r="H12" t="s">
        <v>884</v>
      </c>
      <c r="I12" t="s">
        <v>213</v>
      </c>
      <c r="J12" t="s">
        <v>1070</v>
      </c>
      <c r="K12" t="s">
        <v>88</v>
      </c>
      <c r="L12" t="s">
        <v>88</v>
      </c>
      <c r="M12" t="s">
        <v>88</v>
      </c>
      <c r="N12" t="s">
        <v>88</v>
      </c>
      <c r="O12" t="s">
        <v>437</v>
      </c>
      <c r="P12" t="s">
        <v>535</v>
      </c>
      <c r="Q12" t="s">
        <v>634</v>
      </c>
    </row>
    <row r="13" spans="1:17" hidden="1">
      <c r="A13" t="s">
        <v>306</v>
      </c>
      <c r="B13" t="s">
        <v>306</v>
      </c>
      <c r="C13" t="s">
        <v>1026</v>
      </c>
      <c r="D13" t="s">
        <v>485</v>
      </c>
      <c r="E13" t="s">
        <v>1066</v>
      </c>
      <c r="F13" t="s">
        <v>884</v>
      </c>
      <c r="G13" t="s">
        <v>1070</v>
      </c>
      <c r="H13" t="s">
        <v>884</v>
      </c>
      <c r="I13" t="s">
        <v>1072</v>
      </c>
      <c r="J13" t="s">
        <v>1070</v>
      </c>
      <c r="K13" t="s">
        <v>88</v>
      </c>
      <c r="L13" t="s">
        <v>88</v>
      </c>
      <c r="M13" t="s">
        <v>88</v>
      </c>
      <c r="N13" t="s">
        <v>88</v>
      </c>
      <c r="O13" t="s">
        <v>437</v>
      </c>
      <c r="P13" t="s">
        <v>535</v>
      </c>
      <c r="Q13" t="s">
        <v>634</v>
      </c>
    </row>
    <row r="14" spans="1:17" hidden="1">
      <c r="A14" t="s">
        <v>687</v>
      </c>
      <c r="B14" t="s">
        <v>687</v>
      </c>
      <c r="C14" t="s">
        <v>876</v>
      </c>
      <c r="D14" t="s">
        <v>699</v>
      </c>
      <c r="E14" t="s">
        <v>1066</v>
      </c>
      <c r="F14" t="s">
        <v>884</v>
      </c>
      <c r="G14" t="s">
        <v>1070</v>
      </c>
      <c r="H14" t="s">
        <v>884</v>
      </c>
      <c r="I14" t="s">
        <v>221</v>
      </c>
      <c r="J14" t="s">
        <v>1070</v>
      </c>
      <c r="K14" t="s">
        <v>88</v>
      </c>
      <c r="L14" t="s">
        <v>88</v>
      </c>
      <c r="M14" t="s">
        <v>88</v>
      </c>
      <c r="N14" t="s">
        <v>88</v>
      </c>
      <c r="O14" t="s">
        <v>437</v>
      </c>
      <c r="P14" t="s">
        <v>535</v>
      </c>
      <c r="Q14" t="s">
        <v>634</v>
      </c>
    </row>
    <row r="15" spans="1:17" hidden="1">
      <c r="A15" t="s">
        <v>614</v>
      </c>
      <c r="B15" t="s">
        <v>730</v>
      </c>
      <c r="C15" t="s">
        <v>1026</v>
      </c>
      <c r="D15" t="s">
        <v>485</v>
      </c>
      <c r="E15" t="s">
        <v>1066</v>
      </c>
      <c r="F15" t="s">
        <v>884</v>
      </c>
      <c r="G15" t="s">
        <v>1070</v>
      </c>
      <c r="H15" t="s">
        <v>884</v>
      </c>
      <c r="I15" t="s">
        <v>227</v>
      </c>
      <c r="J15" t="s">
        <v>884</v>
      </c>
      <c r="K15" t="s">
        <v>88</v>
      </c>
      <c r="L15" t="s">
        <v>88</v>
      </c>
      <c r="M15" t="s">
        <v>88</v>
      </c>
      <c r="N15" t="s">
        <v>88</v>
      </c>
      <c r="O15" t="s">
        <v>437</v>
      </c>
      <c r="P15" t="s">
        <v>535</v>
      </c>
      <c r="Q15" t="s">
        <v>634</v>
      </c>
    </row>
    <row r="16" spans="1:17" hidden="1">
      <c r="A16" t="s">
        <v>690</v>
      </c>
      <c r="B16" t="s">
        <v>690</v>
      </c>
      <c r="C16" t="s">
        <v>1026</v>
      </c>
      <c r="D16" t="s">
        <v>485</v>
      </c>
      <c r="E16" t="s">
        <v>1066</v>
      </c>
      <c r="F16" t="s">
        <v>884</v>
      </c>
      <c r="G16" t="s">
        <v>1070</v>
      </c>
      <c r="H16" t="s">
        <v>884</v>
      </c>
      <c r="I16" t="s">
        <v>1077</v>
      </c>
      <c r="J16" t="s">
        <v>1070</v>
      </c>
      <c r="K16" t="s">
        <v>88</v>
      </c>
      <c r="L16" t="s">
        <v>88</v>
      </c>
      <c r="M16" t="s">
        <v>88</v>
      </c>
      <c r="N16" t="s">
        <v>88</v>
      </c>
      <c r="O16" t="s">
        <v>437</v>
      </c>
      <c r="P16" t="s">
        <v>535</v>
      </c>
      <c r="Q16" t="s">
        <v>634</v>
      </c>
    </row>
    <row r="17" spans="1:17" hidden="1">
      <c r="A17" t="s">
        <v>691</v>
      </c>
      <c r="B17" t="s">
        <v>691</v>
      </c>
      <c r="C17" t="s">
        <v>1026</v>
      </c>
      <c r="D17" t="s">
        <v>485</v>
      </c>
      <c r="E17" t="s">
        <v>1066</v>
      </c>
      <c r="F17" t="s">
        <v>884</v>
      </c>
      <c r="G17" t="s">
        <v>1070</v>
      </c>
      <c r="H17" t="s">
        <v>884</v>
      </c>
      <c r="I17" t="s">
        <v>892</v>
      </c>
      <c r="J17" t="s">
        <v>1070</v>
      </c>
      <c r="K17" t="s">
        <v>88</v>
      </c>
      <c r="L17" t="s">
        <v>88</v>
      </c>
      <c r="M17" t="s">
        <v>88</v>
      </c>
      <c r="N17" t="s">
        <v>88</v>
      </c>
      <c r="O17" t="s">
        <v>437</v>
      </c>
      <c r="P17" t="s">
        <v>535</v>
      </c>
      <c r="Q17" t="s">
        <v>634</v>
      </c>
    </row>
    <row r="18" spans="1:17" hidden="1">
      <c r="A18" t="s">
        <v>59</v>
      </c>
      <c r="B18" t="s">
        <v>59</v>
      </c>
      <c r="C18" t="s">
        <v>876</v>
      </c>
      <c r="D18" t="s">
        <v>337</v>
      </c>
      <c r="E18" t="s">
        <v>1066</v>
      </c>
      <c r="F18" t="s">
        <v>884</v>
      </c>
      <c r="G18" t="s">
        <v>1070</v>
      </c>
      <c r="H18" t="s">
        <v>884</v>
      </c>
      <c r="I18" t="s">
        <v>1047</v>
      </c>
      <c r="J18" t="s">
        <v>1070</v>
      </c>
      <c r="K18" t="s">
        <v>88</v>
      </c>
      <c r="L18" t="s">
        <v>88</v>
      </c>
      <c r="M18" t="s">
        <v>88</v>
      </c>
      <c r="N18" t="s">
        <v>88</v>
      </c>
      <c r="O18" t="s">
        <v>437</v>
      </c>
      <c r="P18" t="s">
        <v>535</v>
      </c>
      <c r="Q18" t="s">
        <v>634</v>
      </c>
    </row>
    <row r="19" spans="1:17" hidden="1">
      <c r="A19" t="s">
        <v>477</v>
      </c>
      <c r="B19" t="s">
        <v>477</v>
      </c>
      <c r="C19" t="s">
        <v>1026</v>
      </c>
      <c r="D19" t="s">
        <v>150</v>
      </c>
      <c r="E19" t="s">
        <v>1066</v>
      </c>
      <c r="F19" t="s">
        <v>884</v>
      </c>
      <c r="G19" t="s">
        <v>1070</v>
      </c>
      <c r="H19" t="s">
        <v>209</v>
      </c>
      <c r="I19" t="s">
        <v>884</v>
      </c>
      <c r="J19" t="s">
        <v>1070</v>
      </c>
      <c r="K19" t="s">
        <v>88</v>
      </c>
      <c r="L19" t="s">
        <v>88</v>
      </c>
      <c r="M19" t="s">
        <v>88</v>
      </c>
      <c r="N19" t="s">
        <v>88</v>
      </c>
      <c r="O19" t="s">
        <v>437</v>
      </c>
      <c r="P19" t="s">
        <v>535</v>
      </c>
      <c r="Q19" t="s">
        <v>38</v>
      </c>
    </row>
    <row r="20" spans="1:17" hidden="1">
      <c r="A20" t="s">
        <v>693</v>
      </c>
      <c r="B20" t="s">
        <v>447</v>
      </c>
      <c r="C20" t="s">
        <v>530</v>
      </c>
      <c r="D20" t="s">
        <v>273</v>
      </c>
      <c r="E20" t="s">
        <v>1066</v>
      </c>
      <c r="F20" t="s">
        <v>884</v>
      </c>
      <c r="G20" t="s">
        <v>1070</v>
      </c>
      <c r="H20" t="s">
        <v>1071</v>
      </c>
      <c r="I20" t="s">
        <v>884</v>
      </c>
      <c r="J20" t="s">
        <v>1070</v>
      </c>
      <c r="K20" t="s">
        <v>88</v>
      </c>
      <c r="L20" t="s">
        <v>88</v>
      </c>
      <c r="M20" t="s">
        <v>88</v>
      </c>
      <c r="N20" t="s">
        <v>88</v>
      </c>
      <c r="O20" t="s">
        <v>437</v>
      </c>
      <c r="P20" t="s">
        <v>535</v>
      </c>
      <c r="Q20" t="s">
        <v>151</v>
      </c>
    </row>
    <row r="21" spans="1:17" hidden="1">
      <c r="A21" t="s">
        <v>682</v>
      </c>
      <c r="B21" t="s">
        <v>447</v>
      </c>
      <c r="C21" t="s">
        <v>530</v>
      </c>
      <c r="D21" t="s">
        <v>273</v>
      </c>
      <c r="E21" t="s">
        <v>1066</v>
      </c>
      <c r="F21" t="s">
        <v>884</v>
      </c>
      <c r="G21" t="s">
        <v>1070</v>
      </c>
      <c r="H21" t="s">
        <v>1071</v>
      </c>
      <c r="I21" t="s">
        <v>884</v>
      </c>
      <c r="J21" t="s">
        <v>884</v>
      </c>
      <c r="K21" t="s">
        <v>88</v>
      </c>
      <c r="L21" t="s">
        <v>88</v>
      </c>
      <c r="M21" t="s">
        <v>88</v>
      </c>
      <c r="N21" t="s">
        <v>88</v>
      </c>
      <c r="O21" t="s">
        <v>437</v>
      </c>
      <c r="P21" t="s">
        <v>535</v>
      </c>
      <c r="Q21" t="s">
        <v>151</v>
      </c>
    </row>
    <row r="22" spans="1:17" hidden="1">
      <c r="A22" t="s">
        <v>444</v>
      </c>
      <c r="B22" t="s">
        <v>447</v>
      </c>
      <c r="C22" t="s">
        <v>530</v>
      </c>
      <c r="D22" t="s">
        <v>273</v>
      </c>
      <c r="E22" t="s">
        <v>1066</v>
      </c>
      <c r="F22" t="s">
        <v>884</v>
      </c>
      <c r="G22" t="s">
        <v>1070</v>
      </c>
      <c r="H22" t="s">
        <v>1071</v>
      </c>
      <c r="I22" t="s">
        <v>884</v>
      </c>
      <c r="J22" t="s">
        <v>209</v>
      </c>
      <c r="K22" t="s">
        <v>88</v>
      </c>
      <c r="L22" t="s">
        <v>88</v>
      </c>
      <c r="M22" t="s">
        <v>88</v>
      </c>
      <c r="N22" t="s">
        <v>88</v>
      </c>
      <c r="O22" t="s">
        <v>437</v>
      </c>
      <c r="P22" t="s">
        <v>535</v>
      </c>
      <c r="Q22" t="s">
        <v>151</v>
      </c>
    </row>
    <row r="23" spans="1:17" hidden="1">
      <c r="A23" t="s">
        <v>678</v>
      </c>
      <c r="B23" t="s">
        <v>678</v>
      </c>
      <c r="C23" t="s">
        <v>105</v>
      </c>
      <c r="D23" t="s">
        <v>1040</v>
      </c>
      <c r="E23" t="s">
        <v>1066</v>
      </c>
      <c r="F23" t="s">
        <v>884</v>
      </c>
      <c r="G23" t="s">
        <v>1070</v>
      </c>
      <c r="H23" t="s">
        <v>213</v>
      </c>
      <c r="I23" t="s">
        <v>884</v>
      </c>
      <c r="J23" t="s">
        <v>1070</v>
      </c>
      <c r="K23" t="s">
        <v>88</v>
      </c>
      <c r="L23" t="s">
        <v>88</v>
      </c>
      <c r="M23" t="s">
        <v>88</v>
      </c>
      <c r="N23" t="s">
        <v>88</v>
      </c>
      <c r="O23" t="s">
        <v>437</v>
      </c>
      <c r="P23" t="s">
        <v>535</v>
      </c>
      <c r="Q23" t="s">
        <v>419</v>
      </c>
    </row>
    <row r="24" spans="1:17" hidden="1">
      <c r="A24" t="s">
        <v>697</v>
      </c>
      <c r="B24" t="s">
        <v>697</v>
      </c>
      <c r="C24" t="s">
        <v>1027</v>
      </c>
      <c r="D24" t="s">
        <v>1021</v>
      </c>
      <c r="E24" t="s">
        <v>1066</v>
      </c>
      <c r="F24" t="s">
        <v>884</v>
      </c>
      <c r="G24" t="s">
        <v>1070</v>
      </c>
      <c r="H24" t="s">
        <v>1072</v>
      </c>
      <c r="I24" t="s">
        <v>884</v>
      </c>
      <c r="J24" t="s">
        <v>1070</v>
      </c>
      <c r="K24" t="s">
        <v>88</v>
      </c>
      <c r="L24" t="s">
        <v>88</v>
      </c>
      <c r="M24" t="s">
        <v>88</v>
      </c>
      <c r="N24" t="s">
        <v>88</v>
      </c>
      <c r="O24" t="s">
        <v>437</v>
      </c>
      <c r="P24" t="s">
        <v>535</v>
      </c>
      <c r="Q24" t="s">
        <v>637</v>
      </c>
    </row>
    <row r="25" spans="1:17" hidden="1">
      <c r="A25" t="s">
        <v>239</v>
      </c>
      <c r="B25" t="s">
        <v>239</v>
      </c>
      <c r="C25" t="s">
        <v>876</v>
      </c>
      <c r="D25" t="s">
        <v>337</v>
      </c>
      <c r="E25" t="s">
        <v>1066</v>
      </c>
      <c r="F25" t="s">
        <v>884</v>
      </c>
      <c r="G25" t="s">
        <v>1070</v>
      </c>
      <c r="H25" t="s">
        <v>1072</v>
      </c>
      <c r="I25" t="s">
        <v>209</v>
      </c>
      <c r="J25" t="s">
        <v>1070</v>
      </c>
      <c r="K25" t="s">
        <v>88</v>
      </c>
      <c r="L25" t="s">
        <v>88</v>
      </c>
      <c r="M25" t="s">
        <v>88</v>
      </c>
      <c r="N25" t="s">
        <v>88</v>
      </c>
      <c r="O25" t="s">
        <v>437</v>
      </c>
      <c r="P25" t="s">
        <v>535</v>
      </c>
      <c r="Q25" t="s">
        <v>637</v>
      </c>
    </row>
    <row r="26" spans="1:17" hidden="1">
      <c r="A26" t="s">
        <v>68</v>
      </c>
      <c r="B26" t="s">
        <v>68</v>
      </c>
      <c r="C26" t="s">
        <v>1027</v>
      </c>
      <c r="D26" t="s">
        <v>1021</v>
      </c>
      <c r="E26" t="s">
        <v>1066</v>
      </c>
      <c r="F26" t="s">
        <v>884</v>
      </c>
      <c r="G26" t="s">
        <v>1070</v>
      </c>
      <c r="H26" t="s">
        <v>1072</v>
      </c>
      <c r="I26" t="s">
        <v>1071</v>
      </c>
      <c r="J26" t="s">
        <v>1070</v>
      </c>
      <c r="K26" t="s">
        <v>88</v>
      </c>
      <c r="L26" t="s">
        <v>88</v>
      </c>
      <c r="M26" t="s">
        <v>88</v>
      </c>
      <c r="N26" t="s">
        <v>88</v>
      </c>
      <c r="O26" t="s">
        <v>437</v>
      </c>
      <c r="P26" t="s">
        <v>535</v>
      </c>
      <c r="Q26" t="s">
        <v>637</v>
      </c>
    </row>
    <row r="27" spans="1:17" hidden="1">
      <c r="A27" t="s">
        <v>698</v>
      </c>
      <c r="B27" t="s">
        <v>698</v>
      </c>
      <c r="C27" t="s">
        <v>876</v>
      </c>
      <c r="D27" t="s">
        <v>337</v>
      </c>
      <c r="E27" t="s">
        <v>1066</v>
      </c>
      <c r="F27" t="s">
        <v>884</v>
      </c>
      <c r="G27" t="s">
        <v>1070</v>
      </c>
      <c r="H27" t="s">
        <v>1072</v>
      </c>
      <c r="I27" t="s">
        <v>213</v>
      </c>
      <c r="J27" t="s">
        <v>1070</v>
      </c>
      <c r="K27" t="s">
        <v>88</v>
      </c>
      <c r="L27" t="s">
        <v>88</v>
      </c>
      <c r="M27" t="s">
        <v>88</v>
      </c>
      <c r="N27" t="s">
        <v>88</v>
      </c>
      <c r="O27" t="s">
        <v>437</v>
      </c>
      <c r="P27" t="s">
        <v>535</v>
      </c>
      <c r="Q27" t="s">
        <v>637</v>
      </c>
    </row>
    <row r="28" spans="1:17" hidden="1">
      <c r="A28" t="s">
        <v>594</v>
      </c>
      <c r="B28" t="s">
        <v>594</v>
      </c>
      <c r="C28" t="s">
        <v>1026</v>
      </c>
      <c r="D28" t="s">
        <v>482</v>
      </c>
      <c r="E28" t="s">
        <v>1066</v>
      </c>
      <c r="F28" t="s">
        <v>884</v>
      </c>
      <c r="G28" t="s">
        <v>1070</v>
      </c>
      <c r="H28" t="s">
        <v>1072</v>
      </c>
      <c r="I28" t="s">
        <v>1072</v>
      </c>
      <c r="J28" t="s">
        <v>1070</v>
      </c>
      <c r="K28" t="s">
        <v>88</v>
      </c>
      <c r="L28" t="s">
        <v>88</v>
      </c>
      <c r="M28" t="s">
        <v>88</v>
      </c>
      <c r="N28" t="s">
        <v>88</v>
      </c>
      <c r="O28" t="s">
        <v>437</v>
      </c>
      <c r="P28" t="s">
        <v>535</v>
      </c>
      <c r="Q28" t="s">
        <v>637</v>
      </c>
    </row>
    <row r="29" spans="1:17" hidden="1">
      <c r="A29" t="s">
        <v>171</v>
      </c>
      <c r="B29" t="s">
        <v>171</v>
      </c>
      <c r="C29" t="s">
        <v>876</v>
      </c>
      <c r="D29" t="s">
        <v>337</v>
      </c>
      <c r="E29" t="s">
        <v>1066</v>
      </c>
      <c r="F29" t="s">
        <v>884</v>
      </c>
      <c r="G29" t="s">
        <v>1070</v>
      </c>
      <c r="H29" t="s">
        <v>1072</v>
      </c>
      <c r="I29" t="s">
        <v>1073</v>
      </c>
      <c r="J29" t="s">
        <v>1070</v>
      </c>
      <c r="K29" t="s">
        <v>88</v>
      </c>
      <c r="L29" t="s">
        <v>88</v>
      </c>
      <c r="M29" t="s">
        <v>88</v>
      </c>
      <c r="N29" t="s">
        <v>88</v>
      </c>
      <c r="O29" t="s">
        <v>437</v>
      </c>
      <c r="P29" t="s">
        <v>535</v>
      </c>
      <c r="Q29" t="s">
        <v>637</v>
      </c>
    </row>
    <row r="30" spans="1:17" hidden="1">
      <c r="A30" t="s">
        <v>700</v>
      </c>
      <c r="B30" t="s">
        <v>700</v>
      </c>
      <c r="C30" t="s">
        <v>876</v>
      </c>
      <c r="D30" t="s">
        <v>1041</v>
      </c>
      <c r="E30" t="s">
        <v>1066</v>
      </c>
      <c r="F30" t="s">
        <v>884</v>
      </c>
      <c r="G30" t="s">
        <v>1070</v>
      </c>
      <c r="H30" t="s">
        <v>1073</v>
      </c>
      <c r="I30" t="s">
        <v>884</v>
      </c>
      <c r="J30" t="s">
        <v>1070</v>
      </c>
      <c r="K30" t="s">
        <v>88</v>
      </c>
      <c r="L30" t="s">
        <v>88</v>
      </c>
      <c r="M30" t="s">
        <v>88</v>
      </c>
      <c r="N30" t="s">
        <v>88</v>
      </c>
      <c r="O30" t="s">
        <v>437</v>
      </c>
      <c r="P30" t="s">
        <v>535</v>
      </c>
      <c r="Q30" t="s">
        <v>647</v>
      </c>
    </row>
    <row r="31" spans="1:17" hidden="1">
      <c r="A31" t="s">
        <v>353</v>
      </c>
      <c r="B31" t="s">
        <v>353</v>
      </c>
      <c r="C31" t="s">
        <v>876</v>
      </c>
      <c r="D31" t="s">
        <v>1041</v>
      </c>
      <c r="E31" t="s">
        <v>1066</v>
      </c>
      <c r="F31" t="s">
        <v>884</v>
      </c>
      <c r="G31" t="s">
        <v>1070</v>
      </c>
      <c r="H31" t="s">
        <v>1073</v>
      </c>
      <c r="I31" t="s">
        <v>1074</v>
      </c>
      <c r="J31" t="s">
        <v>1070</v>
      </c>
      <c r="K31" t="s">
        <v>88</v>
      </c>
      <c r="L31" t="s">
        <v>88</v>
      </c>
      <c r="M31" t="s">
        <v>88</v>
      </c>
      <c r="N31" t="s">
        <v>88</v>
      </c>
      <c r="O31" t="s">
        <v>437</v>
      </c>
      <c r="P31" t="s">
        <v>535</v>
      </c>
      <c r="Q31" t="s">
        <v>647</v>
      </c>
    </row>
    <row r="32" spans="1:17" hidden="1">
      <c r="A32" t="s">
        <v>702</v>
      </c>
      <c r="B32" t="s">
        <v>702</v>
      </c>
      <c r="C32" t="s">
        <v>1027</v>
      </c>
      <c r="D32" t="s">
        <v>1042</v>
      </c>
      <c r="E32" t="s">
        <v>1066</v>
      </c>
      <c r="F32" t="s">
        <v>884</v>
      </c>
      <c r="G32" t="s">
        <v>1070</v>
      </c>
      <c r="H32" t="s">
        <v>1074</v>
      </c>
      <c r="I32" t="s">
        <v>884</v>
      </c>
      <c r="J32" t="s">
        <v>1070</v>
      </c>
      <c r="K32" t="s">
        <v>88</v>
      </c>
      <c r="L32" t="s">
        <v>88</v>
      </c>
      <c r="M32" t="s">
        <v>88</v>
      </c>
      <c r="N32" t="s">
        <v>88</v>
      </c>
      <c r="O32" t="s">
        <v>437</v>
      </c>
      <c r="P32" t="s">
        <v>535</v>
      </c>
      <c r="Q32" t="s">
        <v>642</v>
      </c>
    </row>
    <row r="33" spans="1:17" hidden="1">
      <c r="A33" t="s">
        <v>703</v>
      </c>
      <c r="B33" t="s">
        <v>703</v>
      </c>
      <c r="C33" t="s">
        <v>1027</v>
      </c>
      <c r="D33" t="s">
        <v>1042</v>
      </c>
      <c r="E33" t="s">
        <v>1066</v>
      </c>
      <c r="F33" t="s">
        <v>884</v>
      </c>
      <c r="G33" t="s">
        <v>1070</v>
      </c>
      <c r="H33" t="s">
        <v>1074</v>
      </c>
      <c r="I33" t="s">
        <v>209</v>
      </c>
      <c r="J33" t="s">
        <v>1070</v>
      </c>
      <c r="K33" t="s">
        <v>88</v>
      </c>
      <c r="L33" t="s">
        <v>88</v>
      </c>
      <c r="M33" t="s">
        <v>88</v>
      </c>
      <c r="N33" t="s">
        <v>88</v>
      </c>
      <c r="O33" t="s">
        <v>437</v>
      </c>
      <c r="P33" t="s">
        <v>535</v>
      </c>
      <c r="Q33" t="s">
        <v>642</v>
      </c>
    </row>
    <row r="34" spans="1:17" hidden="1">
      <c r="A34" t="s">
        <v>705</v>
      </c>
      <c r="B34" t="s">
        <v>705</v>
      </c>
      <c r="C34" t="s">
        <v>1027</v>
      </c>
      <c r="D34" t="s">
        <v>1042</v>
      </c>
      <c r="E34" t="s">
        <v>1066</v>
      </c>
      <c r="F34" t="s">
        <v>884</v>
      </c>
      <c r="G34" t="s">
        <v>1070</v>
      </c>
      <c r="H34" t="s">
        <v>1074</v>
      </c>
      <c r="I34" t="s">
        <v>1071</v>
      </c>
      <c r="J34" t="s">
        <v>1070</v>
      </c>
      <c r="K34" t="s">
        <v>88</v>
      </c>
      <c r="L34" t="s">
        <v>88</v>
      </c>
      <c r="M34" t="s">
        <v>88</v>
      </c>
      <c r="N34" t="s">
        <v>88</v>
      </c>
      <c r="O34" t="s">
        <v>437</v>
      </c>
      <c r="P34" t="s">
        <v>535</v>
      </c>
      <c r="Q34" t="s">
        <v>642</v>
      </c>
    </row>
    <row r="35" spans="1:17" hidden="1">
      <c r="A35" t="s">
        <v>496</v>
      </c>
      <c r="B35" t="s">
        <v>496</v>
      </c>
      <c r="C35" t="s">
        <v>1027</v>
      </c>
      <c r="D35" t="s">
        <v>1042</v>
      </c>
      <c r="E35" t="s">
        <v>1066</v>
      </c>
      <c r="F35" t="s">
        <v>884</v>
      </c>
      <c r="G35" t="s">
        <v>1070</v>
      </c>
      <c r="H35" t="s">
        <v>1074</v>
      </c>
      <c r="I35" t="s">
        <v>213</v>
      </c>
      <c r="J35" t="s">
        <v>1070</v>
      </c>
      <c r="K35" t="s">
        <v>88</v>
      </c>
      <c r="L35" t="s">
        <v>88</v>
      </c>
      <c r="M35" t="s">
        <v>88</v>
      </c>
      <c r="N35" t="s">
        <v>88</v>
      </c>
      <c r="O35" t="s">
        <v>437</v>
      </c>
      <c r="P35" t="s">
        <v>535</v>
      </c>
      <c r="Q35" t="s">
        <v>642</v>
      </c>
    </row>
    <row r="36" spans="1:17" hidden="1">
      <c r="A36" t="s">
        <v>491</v>
      </c>
      <c r="B36" t="s">
        <v>496</v>
      </c>
      <c r="C36" t="s">
        <v>1027</v>
      </c>
      <c r="D36" t="s">
        <v>1042</v>
      </c>
      <c r="E36" t="s">
        <v>1066</v>
      </c>
      <c r="F36" t="s">
        <v>884</v>
      </c>
      <c r="G36" t="s">
        <v>1070</v>
      </c>
      <c r="H36" t="s">
        <v>1074</v>
      </c>
      <c r="I36" t="s">
        <v>213</v>
      </c>
      <c r="J36" t="s">
        <v>1083</v>
      </c>
      <c r="K36" t="s">
        <v>88</v>
      </c>
      <c r="L36" t="s">
        <v>88</v>
      </c>
      <c r="M36" t="s">
        <v>88</v>
      </c>
      <c r="N36" t="s">
        <v>88</v>
      </c>
      <c r="O36" t="s">
        <v>437</v>
      </c>
      <c r="P36" t="s">
        <v>535</v>
      </c>
      <c r="Q36" t="s">
        <v>642</v>
      </c>
    </row>
    <row r="37" spans="1:17" hidden="1">
      <c r="A37" t="s">
        <v>243</v>
      </c>
      <c r="B37" t="s">
        <v>243</v>
      </c>
      <c r="C37" t="s">
        <v>795</v>
      </c>
      <c r="D37" t="s">
        <v>1043</v>
      </c>
      <c r="E37" t="s">
        <v>1066</v>
      </c>
      <c r="F37" t="s">
        <v>884</v>
      </c>
      <c r="G37" t="s">
        <v>1070</v>
      </c>
      <c r="H37" t="s">
        <v>988</v>
      </c>
      <c r="I37" t="s">
        <v>884</v>
      </c>
      <c r="J37" t="s">
        <v>1070</v>
      </c>
      <c r="K37" t="s">
        <v>88</v>
      </c>
      <c r="L37" t="s">
        <v>88</v>
      </c>
      <c r="M37" t="s">
        <v>88</v>
      </c>
      <c r="N37" t="s">
        <v>88</v>
      </c>
      <c r="O37" t="s">
        <v>437</v>
      </c>
      <c r="P37" t="s">
        <v>535</v>
      </c>
      <c r="Q37" t="s">
        <v>465</v>
      </c>
    </row>
    <row r="38" spans="1:17" hidden="1">
      <c r="A38" t="s">
        <v>245</v>
      </c>
      <c r="B38" t="s">
        <v>243</v>
      </c>
      <c r="C38" t="s">
        <v>795</v>
      </c>
      <c r="D38" t="s">
        <v>1043</v>
      </c>
      <c r="E38" t="s">
        <v>1066</v>
      </c>
      <c r="F38" t="s">
        <v>884</v>
      </c>
      <c r="G38" t="s">
        <v>1070</v>
      </c>
      <c r="H38" t="s">
        <v>988</v>
      </c>
      <c r="I38" t="s">
        <v>884</v>
      </c>
      <c r="J38" t="s">
        <v>884</v>
      </c>
      <c r="K38" t="s">
        <v>88</v>
      </c>
      <c r="L38" t="s">
        <v>88</v>
      </c>
      <c r="M38" t="s">
        <v>88</v>
      </c>
      <c r="N38" t="s">
        <v>88</v>
      </c>
      <c r="O38" t="s">
        <v>437</v>
      </c>
      <c r="P38" t="s">
        <v>535</v>
      </c>
      <c r="Q38" t="s">
        <v>465</v>
      </c>
    </row>
    <row r="39" spans="1:17" hidden="1">
      <c r="A39" t="s">
        <v>707</v>
      </c>
      <c r="B39" t="s">
        <v>243</v>
      </c>
      <c r="C39" t="s">
        <v>795</v>
      </c>
      <c r="D39" t="s">
        <v>1043</v>
      </c>
      <c r="E39" t="s">
        <v>1066</v>
      </c>
      <c r="F39" t="s">
        <v>884</v>
      </c>
      <c r="G39" t="s">
        <v>1070</v>
      </c>
      <c r="H39" t="s">
        <v>988</v>
      </c>
      <c r="I39" t="s">
        <v>884</v>
      </c>
      <c r="J39" t="s">
        <v>209</v>
      </c>
      <c r="K39" t="s">
        <v>88</v>
      </c>
      <c r="L39" t="s">
        <v>88</v>
      </c>
      <c r="M39" t="s">
        <v>88</v>
      </c>
      <c r="N39" t="s">
        <v>88</v>
      </c>
      <c r="O39" t="s">
        <v>437</v>
      </c>
      <c r="P39" t="s">
        <v>535</v>
      </c>
      <c r="Q39" t="s">
        <v>465</v>
      </c>
    </row>
    <row r="40" spans="1:17" hidden="1">
      <c r="A40" t="s">
        <v>404</v>
      </c>
      <c r="B40" t="s">
        <v>243</v>
      </c>
      <c r="C40" t="s">
        <v>795</v>
      </c>
      <c r="D40" t="s">
        <v>1043</v>
      </c>
      <c r="E40" t="s">
        <v>1066</v>
      </c>
      <c r="F40" t="s">
        <v>884</v>
      </c>
      <c r="G40" t="s">
        <v>1070</v>
      </c>
      <c r="H40" t="s">
        <v>988</v>
      </c>
      <c r="I40" t="s">
        <v>884</v>
      </c>
      <c r="J40" t="s">
        <v>1071</v>
      </c>
      <c r="K40" t="s">
        <v>88</v>
      </c>
      <c r="L40" t="s">
        <v>88</v>
      </c>
      <c r="M40" t="s">
        <v>88</v>
      </c>
      <c r="N40" t="s">
        <v>88</v>
      </c>
      <c r="O40" t="s">
        <v>437</v>
      </c>
      <c r="P40" t="s">
        <v>535</v>
      </c>
      <c r="Q40" t="s">
        <v>465</v>
      </c>
    </row>
    <row r="41" spans="1:17" hidden="1">
      <c r="A41" t="s">
        <v>202</v>
      </c>
      <c r="B41" t="s">
        <v>202</v>
      </c>
      <c r="C41" t="s">
        <v>795</v>
      </c>
      <c r="D41" t="s">
        <v>1043</v>
      </c>
      <c r="E41" t="s">
        <v>1066</v>
      </c>
      <c r="F41" t="s">
        <v>884</v>
      </c>
      <c r="G41" t="s">
        <v>1070</v>
      </c>
      <c r="H41" t="s">
        <v>988</v>
      </c>
      <c r="I41" t="s">
        <v>209</v>
      </c>
      <c r="J41" t="s">
        <v>1070</v>
      </c>
      <c r="K41" t="s">
        <v>88</v>
      </c>
      <c r="L41" t="s">
        <v>88</v>
      </c>
      <c r="M41" t="s">
        <v>88</v>
      </c>
      <c r="N41" t="s">
        <v>88</v>
      </c>
      <c r="O41" t="s">
        <v>437</v>
      </c>
      <c r="P41" t="s">
        <v>535</v>
      </c>
      <c r="Q41" t="s">
        <v>465</v>
      </c>
    </row>
    <row r="42" spans="1:17" hidden="1">
      <c r="A42" t="s">
        <v>248</v>
      </c>
      <c r="B42" t="s">
        <v>248</v>
      </c>
      <c r="C42" t="s">
        <v>795</v>
      </c>
      <c r="D42" t="s">
        <v>1043</v>
      </c>
      <c r="E42" t="s">
        <v>1066</v>
      </c>
      <c r="F42" t="s">
        <v>884</v>
      </c>
      <c r="G42" t="s">
        <v>1070</v>
      </c>
      <c r="H42" t="s">
        <v>988</v>
      </c>
      <c r="I42" t="s">
        <v>1071</v>
      </c>
      <c r="J42" t="s">
        <v>1070</v>
      </c>
      <c r="K42" t="s">
        <v>88</v>
      </c>
      <c r="L42" t="s">
        <v>88</v>
      </c>
      <c r="M42" t="s">
        <v>88</v>
      </c>
      <c r="N42" t="s">
        <v>88</v>
      </c>
      <c r="O42" t="s">
        <v>437</v>
      </c>
      <c r="P42" t="s">
        <v>535</v>
      </c>
      <c r="Q42" t="s">
        <v>465</v>
      </c>
    </row>
    <row r="43" spans="1:17" hidden="1">
      <c r="A43" t="s">
        <v>249</v>
      </c>
      <c r="B43" t="s">
        <v>249</v>
      </c>
      <c r="C43" t="s">
        <v>530</v>
      </c>
      <c r="D43" t="s">
        <v>121</v>
      </c>
      <c r="E43" t="s">
        <v>1066</v>
      </c>
      <c r="F43" t="s">
        <v>884</v>
      </c>
      <c r="G43" t="s">
        <v>1070</v>
      </c>
      <c r="H43" t="s">
        <v>1075</v>
      </c>
      <c r="I43" t="s">
        <v>884</v>
      </c>
      <c r="J43" t="s">
        <v>1070</v>
      </c>
      <c r="K43" t="s">
        <v>88</v>
      </c>
      <c r="L43" t="s">
        <v>88</v>
      </c>
      <c r="M43" t="s">
        <v>88</v>
      </c>
      <c r="N43" t="s">
        <v>88</v>
      </c>
      <c r="O43" t="s">
        <v>437</v>
      </c>
      <c r="P43" t="s">
        <v>535</v>
      </c>
      <c r="Q43" t="s">
        <v>586</v>
      </c>
    </row>
    <row r="44" spans="1:17" hidden="1">
      <c r="A44" t="s">
        <v>252</v>
      </c>
      <c r="B44" t="s">
        <v>252</v>
      </c>
      <c r="C44" t="s">
        <v>530</v>
      </c>
      <c r="D44" t="s">
        <v>121</v>
      </c>
      <c r="E44" t="s">
        <v>1066</v>
      </c>
      <c r="F44" t="s">
        <v>884</v>
      </c>
      <c r="G44" t="s">
        <v>1070</v>
      </c>
      <c r="H44" t="s">
        <v>1075</v>
      </c>
      <c r="I44" t="s">
        <v>209</v>
      </c>
      <c r="J44" t="s">
        <v>1070</v>
      </c>
      <c r="K44" t="s">
        <v>88</v>
      </c>
      <c r="L44" t="s">
        <v>88</v>
      </c>
      <c r="M44" t="s">
        <v>88</v>
      </c>
      <c r="N44" t="s">
        <v>88</v>
      </c>
      <c r="O44" t="s">
        <v>437</v>
      </c>
      <c r="P44" t="s">
        <v>535</v>
      </c>
      <c r="Q44" t="s">
        <v>586</v>
      </c>
    </row>
    <row r="45" spans="1:17" hidden="1">
      <c r="A45" t="s">
        <v>101</v>
      </c>
      <c r="B45" t="s">
        <v>101</v>
      </c>
      <c r="C45" t="s">
        <v>530</v>
      </c>
      <c r="D45" t="s">
        <v>1044</v>
      </c>
      <c r="E45" t="s">
        <v>1066</v>
      </c>
      <c r="F45" t="s">
        <v>884</v>
      </c>
      <c r="G45" t="s">
        <v>1070</v>
      </c>
      <c r="H45" t="s">
        <v>1075</v>
      </c>
      <c r="I45" t="s">
        <v>213</v>
      </c>
      <c r="J45" t="s">
        <v>1070</v>
      </c>
      <c r="K45" t="s">
        <v>88</v>
      </c>
      <c r="L45" t="s">
        <v>88</v>
      </c>
      <c r="M45" t="s">
        <v>88</v>
      </c>
      <c r="N45" t="s">
        <v>88</v>
      </c>
      <c r="O45" t="s">
        <v>437</v>
      </c>
      <c r="P45" t="s">
        <v>535</v>
      </c>
      <c r="Q45" t="s">
        <v>586</v>
      </c>
    </row>
    <row r="46" spans="1:17" hidden="1">
      <c r="A46" t="s">
        <v>708</v>
      </c>
      <c r="B46" t="s">
        <v>101</v>
      </c>
      <c r="C46" t="s">
        <v>530</v>
      </c>
      <c r="D46" t="s">
        <v>1044</v>
      </c>
      <c r="E46" t="s">
        <v>1066</v>
      </c>
      <c r="F46" t="s">
        <v>884</v>
      </c>
      <c r="G46" t="s">
        <v>1070</v>
      </c>
      <c r="H46" t="s">
        <v>1075</v>
      </c>
      <c r="I46" t="s">
        <v>213</v>
      </c>
      <c r="J46" t="s">
        <v>884</v>
      </c>
      <c r="K46" t="s">
        <v>88</v>
      </c>
      <c r="L46" t="s">
        <v>88</v>
      </c>
      <c r="M46" t="s">
        <v>88</v>
      </c>
      <c r="N46" t="s">
        <v>88</v>
      </c>
      <c r="O46" t="s">
        <v>437</v>
      </c>
      <c r="P46" t="s">
        <v>535</v>
      </c>
      <c r="Q46" t="s">
        <v>586</v>
      </c>
    </row>
    <row r="47" spans="1:17" hidden="1">
      <c r="A47" t="s">
        <v>709</v>
      </c>
      <c r="B47" t="s">
        <v>101</v>
      </c>
      <c r="C47" t="s">
        <v>530</v>
      </c>
      <c r="D47" t="s">
        <v>1044</v>
      </c>
      <c r="E47" t="s">
        <v>1066</v>
      </c>
      <c r="F47" t="s">
        <v>884</v>
      </c>
      <c r="G47" t="s">
        <v>1070</v>
      </c>
      <c r="H47" t="s">
        <v>1075</v>
      </c>
      <c r="I47" t="s">
        <v>213</v>
      </c>
      <c r="J47" t="s">
        <v>209</v>
      </c>
      <c r="K47" t="s">
        <v>88</v>
      </c>
      <c r="L47" t="s">
        <v>88</v>
      </c>
      <c r="M47" t="s">
        <v>88</v>
      </c>
      <c r="N47" t="s">
        <v>88</v>
      </c>
      <c r="O47" t="s">
        <v>437</v>
      </c>
      <c r="P47" t="s">
        <v>535</v>
      </c>
      <c r="Q47" t="s">
        <v>586</v>
      </c>
    </row>
    <row r="48" spans="1:17" hidden="1">
      <c r="A48" t="s">
        <v>711</v>
      </c>
      <c r="B48" t="s">
        <v>101</v>
      </c>
      <c r="C48" t="s">
        <v>530</v>
      </c>
      <c r="D48" t="s">
        <v>1044</v>
      </c>
      <c r="E48" t="s">
        <v>1066</v>
      </c>
      <c r="F48" t="s">
        <v>884</v>
      </c>
      <c r="G48" t="s">
        <v>1070</v>
      </c>
      <c r="H48" t="s">
        <v>1075</v>
      </c>
      <c r="I48" t="s">
        <v>213</v>
      </c>
      <c r="J48" t="s">
        <v>1071</v>
      </c>
      <c r="K48" t="s">
        <v>88</v>
      </c>
      <c r="L48" t="s">
        <v>88</v>
      </c>
      <c r="M48" t="s">
        <v>88</v>
      </c>
      <c r="N48" t="s">
        <v>88</v>
      </c>
      <c r="O48" t="s">
        <v>437</v>
      </c>
      <c r="P48" t="s">
        <v>535</v>
      </c>
      <c r="Q48" t="s">
        <v>586</v>
      </c>
    </row>
    <row r="49" spans="1:17" hidden="1">
      <c r="A49" t="s">
        <v>712</v>
      </c>
      <c r="B49" t="s">
        <v>101</v>
      </c>
      <c r="C49" t="s">
        <v>530</v>
      </c>
      <c r="D49" t="s">
        <v>1044</v>
      </c>
      <c r="E49" t="s">
        <v>1066</v>
      </c>
      <c r="F49" t="s">
        <v>884</v>
      </c>
      <c r="G49" t="s">
        <v>1070</v>
      </c>
      <c r="H49" t="s">
        <v>1075</v>
      </c>
      <c r="I49" t="s">
        <v>213</v>
      </c>
      <c r="J49" t="s">
        <v>213</v>
      </c>
      <c r="K49" t="s">
        <v>88</v>
      </c>
      <c r="L49" t="s">
        <v>88</v>
      </c>
      <c r="M49" t="s">
        <v>88</v>
      </c>
      <c r="N49" t="s">
        <v>88</v>
      </c>
      <c r="O49" t="s">
        <v>437</v>
      </c>
      <c r="P49" t="s">
        <v>535</v>
      </c>
      <c r="Q49" t="s">
        <v>586</v>
      </c>
    </row>
    <row r="50" spans="1:17" hidden="1">
      <c r="A50" t="s">
        <v>260</v>
      </c>
      <c r="B50" t="s">
        <v>260</v>
      </c>
      <c r="C50" t="s">
        <v>795</v>
      </c>
      <c r="D50" t="s">
        <v>388</v>
      </c>
      <c r="E50" t="s">
        <v>1066</v>
      </c>
      <c r="F50" t="s">
        <v>884</v>
      </c>
      <c r="G50" t="s">
        <v>1070</v>
      </c>
      <c r="H50" t="s">
        <v>1075</v>
      </c>
      <c r="I50" t="s">
        <v>988</v>
      </c>
      <c r="J50" t="s">
        <v>1070</v>
      </c>
      <c r="K50" t="s">
        <v>88</v>
      </c>
      <c r="L50" t="s">
        <v>88</v>
      </c>
      <c r="M50" t="s">
        <v>88</v>
      </c>
      <c r="N50" t="s">
        <v>88</v>
      </c>
      <c r="O50" t="s">
        <v>437</v>
      </c>
      <c r="P50" t="s">
        <v>535</v>
      </c>
      <c r="Q50" t="s">
        <v>586</v>
      </c>
    </row>
    <row r="51" spans="1:17" hidden="1">
      <c r="A51" t="s">
        <v>713</v>
      </c>
      <c r="B51" t="s">
        <v>713</v>
      </c>
      <c r="C51" t="s">
        <v>530</v>
      </c>
      <c r="D51" t="s">
        <v>1044</v>
      </c>
      <c r="E51" t="s">
        <v>1066</v>
      </c>
      <c r="F51" t="s">
        <v>884</v>
      </c>
      <c r="G51" t="s">
        <v>1070</v>
      </c>
      <c r="H51" t="s">
        <v>1075</v>
      </c>
      <c r="I51" t="s">
        <v>221</v>
      </c>
      <c r="J51" t="s">
        <v>1070</v>
      </c>
      <c r="K51" t="s">
        <v>88</v>
      </c>
      <c r="L51" t="s">
        <v>88</v>
      </c>
      <c r="M51" t="s">
        <v>88</v>
      </c>
      <c r="N51" t="s">
        <v>88</v>
      </c>
      <c r="O51" t="s">
        <v>437</v>
      </c>
      <c r="P51" t="s">
        <v>535</v>
      </c>
      <c r="Q51" t="s">
        <v>586</v>
      </c>
    </row>
    <row r="52" spans="1:17" hidden="1">
      <c r="A52" t="s">
        <v>181</v>
      </c>
      <c r="B52" t="s">
        <v>181</v>
      </c>
      <c r="C52" t="s">
        <v>530</v>
      </c>
      <c r="D52" t="s">
        <v>273</v>
      </c>
      <c r="E52" t="s">
        <v>1066</v>
      </c>
      <c r="F52" t="s">
        <v>884</v>
      </c>
      <c r="G52" t="s">
        <v>1070</v>
      </c>
      <c r="H52" t="s">
        <v>1075</v>
      </c>
      <c r="I52" t="s">
        <v>1076</v>
      </c>
      <c r="J52" t="s">
        <v>1070</v>
      </c>
      <c r="K52" t="s">
        <v>88</v>
      </c>
      <c r="L52" t="s">
        <v>88</v>
      </c>
      <c r="M52" t="s">
        <v>88</v>
      </c>
      <c r="N52" t="s">
        <v>88</v>
      </c>
      <c r="O52" t="s">
        <v>437</v>
      </c>
      <c r="P52" t="s">
        <v>535</v>
      </c>
      <c r="Q52" t="s">
        <v>586</v>
      </c>
    </row>
    <row r="53" spans="1:17" hidden="1">
      <c r="A53" t="s">
        <v>714</v>
      </c>
      <c r="B53" t="s">
        <v>181</v>
      </c>
      <c r="C53" t="s">
        <v>530</v>
      </c>
      <c r="D53" t="s">
        <v>1044</v>
      </c>
      <c r="E53" t="s">
        <v>1066</v>
      </c>
      <c r="F53" t="s">
        <v>884</v>
      </c>
      <c r="G53" t="s">
        <v>1070</v>
      </c>
      <c r="H53" t="s">
        <v>1075</v>
      </c>
      <c r="I53" t="s">
        <v>1076</v>
      </c>
      <c r="J53" t="s">
        <v>884</v>
      </c>
      <c r="K53" t="s">
        <v>88</v>
      </c>
      <c r="L53" t="s">
        <v>88</v>
      </c>
      <c r="M53" t="s">
        <v>88</v>
      </c>
      <c r="N53" t="s">
        <v>88</v>
      </c>
      <c r="O53" t="s">
        <v>437</v>
      </c>
      <c r="P53" t="s">
        <v>535</v>
      </c>
      <c r="Q53" t="s">
        <v>586</v>
      </c>
    </row>
    <row r="54" spans="1:17" hidden="1">
      <c r="A54" t="s">
        <v>47</v>
      </c>
      <c r="B54" t="s">
        <v>47</v>
      </c>
      <c r="C54" t="s">
        <v>795</v>
      </c>
      <c r="D54" t="s">
        <v>388</v>
      </c>
      <c r="E54" t="s">
        <v>1066</v>
      </c>
      <c r="F54" t="s">
        <v>884</v>
      </c>
      <c r="G54" t="s">
        <v>1070</v>
      </c>
      <c r="H54" t="s">
        <v>221</v>
      </c>
      <c r="I54" t="s">
        <v>884</v>
      </c>
      <c r="J54" t="s">
        <v>1070</v>
      </c>
      <c r="K54" t="s">
        <v>88</v>
      </c>
      <c r="L54" t="s">
        <v>88</v>
      </c>
      <c r="M54" t="s">
        <v>88</v>
      </c>
      <c r="N54" t="s">
        <v>88</v>
      </c>
      <c r="O54" t="s">
        <v>437</v>
      </c>
      <c r="P54" t="s">
        <v>535</v>
      </c>
      <c r="Q54" t="s">
        <v>602</v>
      </c>
    </row>
    <row r="55" spans="1:17" hidden="1">
      <c r="A55" t="s">
        <v>717</v>
      </c>
      <c r="B55" t="s">
        <v>717</v>
      </c>
      <c r="C55" t="s">
        <v>1027</v>
      </c>
      <c r="D55" t="s">
        <v>302</v>
      </c>
      <c r="E55" t="s">
        <v>1066</v>
      </c>
      <c r="F55" t="s">
        <v>884</v>
      </c>
      <c r="G55" t="s">
        <v>1070</v>
      </c>
      <c r="H55" t="s">
        <v>221</v>
      </c>
      <c r="I55" t="s">
        <v>209</v>
      </c>
      <c r="J55" t="s">
        <v>1070</v>
      </c>
      <c r="K55" t="s">
        <v>88</v>
      </c>
      <c r="L55" t="s">
        <v>88</v>
      </c>
      <c r="M55" t="s">
        <v>88</v>
      </c>
      <c r="N55" t="s">
        <v>88</v>
      </c>
      <c r="O55" t="s">
        <v>437</v>
      </c>
      <c r="P55" t="s">
        <v>535</v>
      </c>
      <c r="Q55" t="s">
        <v>602</v>
      </c>
    </row>
    <row r="56" spans="1:17" hidden="1">
      <c r="A56" t="s">
        <v>718</v>
      </c>
      <c r="B56" t="s">
        <v>718</v>
      </c>
      <c r="C56" t="s">
        <v>1027</v>
      </c>
      <c r="D56" t="s">
        <v>302</v>
      </c>
      <c r="E56" t="s">
        <v>1066</v>
      </c>
      <c r="F56" t="s">
        <v>884</v>
      </c>
      <c r="G56" t="s">
        <v>1070</v>
      </c>
      <c r="H56" t="s">
        <v>221</v>
      </c>
      <c r="I56" t="s">
        <v>1071</v>
      </c>
      <c r="J56" t="s">
        <v>1070</v>
      </c>
      <c r="K56" t="s">
        <v>88</v>
      </c>
      <c r="L56" t="s">
        <v>88</v>
      </c>
      <c r="M56" t="s">
        <v>88</v>
      </c>
      <c r="N56" t="s">
        <v>88</v>
      </c>
      <c r="O56" t="s">
        <v>437</v>
      </c>
      <c r="P56" t="s">
        <v>535</v>
      </c>
      <c r="Q56" t="s">
        <v>602</v>
      </c>
    </row>
    <row r="57" spans="1:17" hidden="1">
      <c r="A57" t="s">
        <v>489</v>
      </c>
      <c r="B57" t="s">
        <v>489</v>
      </c>
      <c r="C57" t="s">
        <v>1027</v>
      </c>
      <c r="D57" t="s">
        <v>302</v>
      </c>
      <c r="E57" t="s">
        <v>1066</v>
      </c>
      <c r="F57" t="s">
        <v>884</v>
      </c>
      <c r="G57" t="s">
        <v>1070</v>
      </c>
      <c r="H57" t="s">
        <v>221</v>
      </c>
      <c r="I57" t="s">
        <v>213</v>
      </c>
      <c r="J57" t="s">
        <v>1070</v>
      </c>
      <c r="K57" t="s">
        <v>88</v>
      </c>
      <c r="L57" t="s">
        <v>88</v>
      </c>
      <c r="M57" t="s">
        <v>88</v>
      </c>
      <c r="N57" t="s">
        <v>88</v>
      </c>
      <c r="O57" t="s">
        <v>437</v>
      </c>
      <c r="P57" t="s">
        <v>535</v>
      </c>
      <c r="Q57" t="s">
        <v>602</v>
      </c>
    </row>
    <row r="58" spans="1:17" hidden="1">
      <c r="A58" t="s">
        <v>262</v>
      </c>
      <c r="B58" t="s">
        <v>262</v>
      </c>
      <c r="C58" t="s">
        <v>795</v>
      </c>
      <c r="D58" t="s">
        <v>1043</v>
      </c>
      <c r="E58" t="s">
        <v>1066</v>
      </c>
      <c r="F58" t="s">
        <v>884</v>
      </c>
      <c r="G58" t="s">
        <v>1070</v>
      </c>
      <c r="H58" t="s">
        <v>1076</v>
      </c>
      <c r="I58" t="s">
        <v>884</v>
      </c>
      <c r="J58" t="s">
        <v>1070</v>
      </c>
      <c r="K58" t="s">
        <v>88</v>
      </c>
      <c r="L58" t="s">
        <v>88</v>
      </c>
      <c r="M58" t="s">
        <v>88</v>
      </c>
      <c r="N58" t="s">
        <v>88</v>
      </c>
      <c r="O58" t="s">
        <v>437</v>
      </c>
      <c r="P58" t="s">
        <v>535</v>
      </c>
      <c r="Q58" t="s">
        <v>593</v>
      </c>
    </row>
    <row r="59" spans="1:17" hidden="1">
      <c r="A59" t="s">
        <v>720</v>
      </c>
      <c r="B59" t="s">
        <v>262</v>
      </c>
      <c r="C59" t="s">
        <v>795</v>
      </c>
      <c r="D59" t="s">
        <v>1043</v>
      </c>
      <c r="E59" t="s">
        <v>1066</v>
      </c>
      <c r="F59" t="s">
        <v>884</v>
      </c>
      <c r="G59" t="s">
        <v>1070</v>
      </c>
      <c r="H59" t="s">
        <v>1076</v>
      </c>
      <c r="I59" t="s">
        <v>884</v>
      </c>
      <c r="J59" t="s">
        <v>884</v>
      </c>
      <c r="K59" t="s">
        <v>88</v>
      </c>
      <c r="L59" t="s">
        <v>88</v>
      </c>
      <c r="M59" t="s">
        <v>88</v>
      </c>
      <c r="N59" t="s">
        <v>88</v>
      </c>
      <c r="O59" t="s">
        <v>437</v>
      </c>
      <c r="P59" t="s">
        <v>535</v>
      </c>
      <c r="Q59" t="s">
        <v>593</v>
      </c>
    </row>
    <row r="60" spans="1:17" hidden="1">
      <c r="A60" t="s">
        <v>264</v>
      </c>
      <c r="B60" t="s">
        <v>264</v>
      </c>
      <c r="C60" t="s">
        <v>795</v>
      </c>
      <c r="D60" t="s">
        <v>1043</v>
      </c>
      <c r="E60" t="s">
        <v>1066</v>
      </c>
      <c r="F60" t="s">
        <v>884</v>
      </c>
      <c r="G60" t="s">
        <v>1070</v>
      </c>
      <c r="H60" t="s">
        <v>1076</v>
      </c>
      <c r="I60" t="s">
        <v>209</v>
      </c>
      <c r="J60" t="s">
        <v>1070</v>
      </c>
      <c r="K60" t="s">
        <v>88</v>
      </c>
      <c r="L60" t="s">
        <v>88</v>
      </c>
      <c r="M60" t="s">
        <v>88</v>
      </c>
      <c r="N60" t="s">
        <v>88</v>
      </c>
      <c r="O60" t="s">
        <v>437</v>
      </c>
      <c r="P60" t="s">
        <v>535</v>
      </c>
      <c r="Q60" t="s">
        <v>593</v>
      </c>
    </row>
    <row r="61" spans="1:17" hidden="1">
      <c r="A61" t="s">
        <v>265</v>
      </c>
      <c r="B61" t="s">
        <v>265</v>
      </c>
      <c r="C61" t="s">
        <v>795</v>
      </c>
      <c r="D61" t="s">
        <v>1043</v>
      </c>
      <c r="E61" t="s">
        <v>1066</v>
      </c>
      <c r="F61" t="s">
        <v>884</v>
      </c>
      <c r="G61" t="s">
        <v>1070</v>
      </c>
      <c r="H61" t="s">
        <v>1076</v>
      </c>
      <c r="I61" t="s">
        <v>1071</v>
      </c>
      <c r="J61" t="s">
        <v>1070</v>
      </c>
      <c r="K61" t="s">
        <v>88</v>
      </c>
      <c r="L61" t="s">
        <v>88</v>
      </c>
      <c r="M61" t="s">
        <v>88</v>
      </c>
      <c r="N61" t="s">
        <v>88</v>
      </c>
      <c r="O61" t="s">
        <v>437</v>
      </c>
      <c r="P61" t="s">
        <v>535</v>
      </c>
      <c r="Q61" t="s">
        <v>593</v>
      </c>
    </row>
    <row r="62" spans="1:17" hidden="1">
      <c r="A62" t="s">
        <v>65</v>
      </c>
      <c r="B62" t="s">
        <v>65</v>
      </c>
      <c r="C62" t="s">
        <v>795</v>
      </c>
      <c r="D62" t="s">
        <v>1046</v>
      </c>
      <c r="E62" t="s">
        <v>1066</v>
      </c>
      <c r="F62" t="s">
        <v>884</v>
      </c>
      <c r="G62" t="s">
        <v>1070</v>
      </c>
      <c r="H62" t="s">
        <v>227</v>
      </c>
      <c r="I62" t="s">
        <v>884</v>
      </c>
      <c r="J62" t="s">
        <v>1070</v>
      </c>
      <c r="K62" t="s">
        <v>88</v>
      </c>
      <c r="L62" t="s">
        <v>88</v>
      </c>
      <c r="M62" t="s">
        <v>88</v>
      </c>
      <c r="N62" t="s">
        <v>88</v>
      </c>
      <c r="O62" t="s">
        <v>437</v>
      </c>
      <c r="P62" t="s">
        <v>535</v>
      </c>
      <c r="Q62" t="s">
        <v>129</v>
      </c>
    </row>
    <row r="63" spans="1:17" hidden="1">
      <c r="A63" t="s">
        <v>721</v>
      </c>
      <c r="B63" t="s">
        <v>721</v>
      </c>
      <c r="C63" t="s">
        <v>1028</v>
      </c>
      <c r="D63" t="s">
        <v>1028</v>
      </c>
      <c r="E63" t="s">
        <v>1066</v>
      </c>
      <c r="F63" t="s">
        <v>884</v>
      </c>
      <c r="G63" t="s">
        <v>1070</v>
      </c>
      <c r="H63" t="s">
        <v>1077</v>
      </c>
      <c r="I63" t="s">
        <v>884</v>
      </c>
      <c r="J63" t="s">
        <v>1070</v>
      </c>
      <c r="K63" t="s">
        <v>88</v>
      </c>
      <c r="L63" t="s">
        <v>88</v>
      </c>
      <c r="M63" t="s">
        <v>88</v>
      </c>
      <c r="N63" t="s">
        <v>88</v>
      </c>
      <c r="O63" t="s">
        <v>437</v>
      </c>
      <c r="P63" t="s">
        <v>535</v>
      </c>
      <c r="Q63" t="s">
        <v>7</v>
      </c>
    </row>
    <row r="64" spans="1:17" hidden="1">
      <c r="A64" t="s">
        <v>722</v>
      </c>
      <c r="B64" t="s">
        <v>722</v>
      </c>
      <c r="C64" t="s">
        <v>1027</v>
      </c>
      <c r="D64" t="s">
        <v>1021</v>
      </c>
      <c r="E64" t="s">
        <v>1066</v>
      </c>
      <c r="F64" t="s">
        <v>884</v>
      </c>
      <c r="G64" t="s">
        <v>1070</v>
      </c>
      <c r="H64" t="s">
        <v>577</v>
      </c>
      <c r="I64" t="s">
        <v>1070</v>
      </c>
      <c r="J64" t="s">
        <v>1070</v>
      </c>
      <c r="K64" t="s">
        <v>88</v>
      </c>
      <c r="L64" t="s">
        <v>88</v>
      </c>
      <c r="M64" t="s">
        <v>88</v>
      </c>
      <c r="N64" t="s">
        <v>88</v>
      </c>
      <c r="O64" t="s">
        <v>437</v>
      </c>
      <c r="P64" t="s">
        <v>535</v>
      </c>
      <c r="Q64" t="s">
        <v>925</v>
      </c>
    </row>
    <row r="65" spans="1:17" hidden="1">
      <c r="A65" t="s">
        <v>20</v>
      </c>
      <c r="B65" t="s">
        <v>20</v>
      </c>
      <c r="C65" t="s">
        <v>795</v>
      </c>
      <c r="D65" t="s">
        <v>1043</v>
      </c>
      <c r="E65" t="s">
        <v>1066</v>
      </c>
      <c r="F65" t="s">
        <v>884</v>
      </c>
      <c r="G65" t="s">
        <v>1070</v>
      </c>
      <c r="H65" t="s">
        <v>892</v>
      </c>
      <c r="I65" t="s">
        <v>884</v>
      </c>
      <c r="J65" t="s">
        <v>1070</v>
      </c>
      <c r="K65" t="s">
        <v>88</v>
      </c>
      <c r="L65" t="s">
        <v>88</v>
      </c>
      <c r="M65" t="s">
        <v>88</v>
      </c>
      <c r="N65" t="s">
        <v>88</v>
      </c>
      <c r="O65" t="s">
        <v>437</v>
      </c>
      <c r="P65" t="s">
        <v>535</v>
      </c>
      <c r="Q65" t="s">
        <v>595</v>
      </c>
    </row>
    <row r="66" spans="1:17" hidden="1">
      <c r="A66" t="s">
        <v>268</v>
      </c>
      <c r="B66" t="s">
        <v>268</v>
      </c>
      <c r="C66" t="s">
        <v>1027</v>
      </c>
      <c r="D66" t="s">
        <v>877</v>
      </c>
      <c r="E66" t="s">
        <v>1066</v>
      </c>
      <c r="F66" t="s">
        <v>884</v>
      </c>
      <c r="G66" t="s">
        <v>884</v>
      </c>
      <c r="H66" t="s">
        <v>1070</v>
      </c>
      <c r="I66" t="s">
        <v>884</v>
      </c>
      <c r="J66" t="s">
        <v>1070</v>
      </c>
      <c r="K66" t="s">
        <v>88</v>
      </c>
      <c r="L66" t="s">
        <v>88</v>
      </c>
      <c r="M66" t="s">
        <v>88</v>
      </c>
      <c r="N66" t="s">
        <v>88</v>
      </c>
      <c r="O66" t="s">
        <v>437</v>
      </c>
      <c r="P66" t="s">
        <v>549</v>
      </c>
      <c r="Q66" t="s">
        <v>645</v>
      </c>
    </row>
    <row r="67" spans="1:17" hidden="1">
      <c r="A67" t="s">
        <v>723</v>
      </c>
      <c r="B67" t="s">
        <v>398</v>
      </c>
      <c r="C67" t="s">
        <v>1027</v>
      </c>
      <c r="D67" t="s">
        <v>1048</v>
      </c>
      <c r="E67" t="s">
        <v>1066</v>
      </c>
      <c r="F67" t="s">
        <v>884</v>
      </c>
      <c r="G67" t="s">
        <v>884</v>
      </c>
      <c r="H67" t="s">
        <v>884</v>
      </c>
      <c r="I67" t="s">
        <v>884</v>
      </c>
      <c r="J67" t="s">
        <v>1070</v>
      </c>
      <c r="K67" t="s">
        <v>88</v>
      </c>
      <c r="L67" t="s">
        <v>88</v>
      </c>
      <c r="M67" t="s">
        <v>88</v>
      </c>
      <c r="N67" t="s">
        <v>88</v>
      </c>
      <c r="O67" t="s">
        <v>437</v>
      </c>
      <c r="P67" t="s">
        <v>549</v>
      </c>
      <c r="Q67" t="s">
        <v>638</v>
      </c>
    </row>
    <row r="68" spans="1:17" hidden="1">
      <c r="A68" t="s">
        <v>726</v>
      </c>
      <c r="B68" t="s">
        <v>398</v>
      </c>
      <c r="C68" t="s">
        <v>1027</v>
      </c>
      <c r="D68" t="s">
        <v>1048</v>
      </c>
      <c r="E68" t="s">
        <v>1066</v>
      </c>
      <c r="F68" t="s">
        <v>884</v>
      </c>
      <c r="G68" t="s">
        <v>884</v>
      </c>
      <c r="H68" t="s">
        <v>884</v>
      </c>
      <c r="I68" t="s">
        <v>884</v>
      </c>
      <c r="J68" t="s">
        <v>884</v>
      </c>
      <c r="K68" t="s">
        <v>88</v>
      </c>
      <c r="L68" t="s">
        <v>88</v>
      </c>
      <c r="M68" t="s">
        <v>88</v>
      </c>
      <c r="N68" t="s">
        <v>88</v>
      </c>
      <c r="O68" t="s">
        <v>437</v>
      </c>
      <c r="P68" t="s">
        <v>549</v>
      </c>
      <c r="Q68" t="s">
        <v>638</v>
      </c>
    </row>
    <row r="69" spans="1:17" hidden="1">
      <c r="A69" t="s">
        <v>727</v>
      </c>
      <c r="B69" t="s">
        <v>727</v>
      </c>
      <c r="C69" t="s">
        <v>1027</v>
      </c>
      <c r="D69" t="s">
        <v>1048</v>
      </c>
      <c r="E69" t="s">
        <v>1066</v>
      </c>
      <c r="F69" t="s">
        <v>884</v>
      </c>
      <c r="G69" t="s">
        <v>884</v>
      </c>
      <c r="H69" t="s">
        <v>884</v>
      </c>
      <c r="I69" t="s">
        <v>209</v>
      </c>
      <c r="J69" t="s">
        <v>1070</v>
      </c>
      <c r="K69" t="s">
        <v>88</v>
      </c>
      <c r="L69" t="s">
        <v>88</v>
      </c>
      <c r="M69" t="s">
        <v>88</v>
      </c>
      <c r="N69" t="s">
        <v>88</v>
      </c>
      <c r="O69" t="s">
        <v>437</v>
      </c>
      <c r="P69" t="s">
        <v>549</v>
      </c>
      <c r="Q69" t="s">
        <v>638</v>
      </c>
    </row>
    <row r="70" spans="1:17" hidden="1">
      <c r="A70" t="s">
        <v>731</v>
      </c>
      <c r="B70" t="s">
        <v>731</v>
      </c>
      <c r="C70" t="s">
        <v>1027</v>
      </c>
      <c r="D70" t="s">
        <v>1049</v>
      </c>
      <c r="E70" t="s">
        <v>1066</v>
      </c>
      <c r="F70" t="s">
        <v>884</v>
      </c>
      <c r="G70" t="s">
        <v>884</v>
      </c>
      <c r="H70" t="s">
        <v>884</v>
      </c>
      <c r="I70" t="s">
        <v>1071</v>
      </c>
      <c r="J70" t="s">
        <v>1070</v>
      </c>
      <c r="K70" t="s">
        <v>88</v>
      </c>
      <c r="L70" t="s">
        <v>88</v>
      </c>
      <c r="M70" t="s">
        <v>88</v>
      </c>
      <c r="N70" t="s">
        <v>88</v>
      </c>
      <c r="O70" t="s">
        <v>437</v>
      </c>
      <c r="P70" t="s">
        <v>549</v>
      </c>
      <c r="Q70" t="s">
        <v>638</v>
      </c>
    </row>
    <row r="71" spans="1:17" hidden="1">
      <c r="A71" t="s">
        <v>732</v>
      </c>
      <c r="B71" t="s">
        <v>732</v>
      </c>
      <c r="C71" t="s">
        <v>1027</v>
      </c>
      <c r="D71" t="s">
        <v>877</v>
      </c>
      <c r="E71" t="s">
        <v>1066</v>
      </c>
      <c r="F71" t="s">
        <v>884</v>
      </c>
      <c r="G71" t="s">
        <v>884</v>
      </c>
      <c r="H71" t="s">
        <v>884</v>
      </c>
      <c r="I71" t="s">
        <v>213</v>
      </c>
      <c r="J71" t="s">
        <v>1070</v>
      </c>
      <c r="K71" t="s">
        <v>88</v>
      </c>
      <c r="L71" t="s">
        <v>88</v>
      </c>
      <c r="M71" t="s">
        <v>88</v>
      </c>
      <c r="N71" t="s">
        <v>88</v>
      </c>
      <c r="O71" t="s">
        <v>437</v>
      </c>
      <c r="P71" t="s">
        <v>549</v>
      </c>
      <c r="Q71" t="s">
        <v>638</v>
      </c>
    </row>
    <row r="72" spans="1:17" hidden="1">
      <c r="A72" t="s">
        <v>733</v>
      </c>
      <c r="B72" t="s">
        <v>733</v>
      </c>
      <c r="C72" t="s">
        <v>1027</v>
      </c>
      <c r="D72" t="s">
        <v>1021</v>
      </c>
      <c r="E72" t="s">
        <v>1066</v>
      </c>
      <c r="F72" t="s">
        <v>884</v>
      </c>
      <c r="G72" t="s">
        <v>884</v>
      </c>
      <c r="H72" t="s">
        <v>209</v>
      </c>
      <c r="I72" t="s">
        <v>884</v>
      </c>
      <c r="J72" t="s">
        <v>1070</v>
      </c>
      <c r="K72" t="s">
        <v>88</v>
      </c>
      <c r="L72" t="s">
        <v>88</v>
      </c>
      <c r="M72" t="s">
        <v>88</v>
      </c>
      <c r="N72" t="s">
        <v>88</v>
      </c>
      <c r="O72" t="s">
        <v>437</v>
      </c>
      <c r="P72" t="s">
        <v>549</v>
      </c>
      <c r="Q72" t="s">
        <v>471</v>
      </c>
    </row>
    <row r="73" spans="1:17" hidden="1">
      <c r="A73" t="s">
        <v>635</v>
      </c>
      <c r="B73" t="s">
        <v>635</v>
      </c>
      <c r="C73" t="s">
        <v>795</v>
      </c>
      <c r="D73" t="s">
        <v>1050</v>
      </c>
      <c r="E73" t="s">
        <v>1066</v>
      </c>
      <c r="F73" t="s">
        <v>884</v>
      </c>
      <c r="G73" t="s">
        <v>209</v>
      </c>
      <c r="H73" t="s">
        <v>1070</v>
      </c>
      <c r="I73" t="s">
        <v>884</v>
      </c>
      <c r="J73" t="s">
        <v>1070</v>
      </c>
      <c r="K73" t="s">
        <v>88</v>
      </c>
      <c r="L73" t="s">
        <v>88</v>
      </c>
      <c r="M73" t="s">
        <v>88</v>
      </c>
      <c r="N73" t="s">
        <v>88</v>
      </c>
      <c r="O73" t="s">
        <v>437</v>
      </c>
      <c r="P73" t="s">
        <v>550</v>
      </c>
      <c r="Q73" t="s">
        <v>550</v>
      </c>
    </row>
    <row r="74" spans="1:17" hidden="1">
      <c r="A74" t="s">
        <v>272</v>
      </c>
      <c r="B74" t="s">
        <v>635</v>
      </c>
      <c r="C74" t="s">
        <v>795</v>
      </c>
      <c r="D74" t="s">
        <v>1050</v>
      </c>
      <c r="E74" t="s">
        <v>1066</v>
      </c>
      <c r="F74" t="s">
        <v>884</v>
      </c>
      <c r="G74" t="s">
        <v>209</v>
      </c>
      <c r="H74" t="s">
        <v>1070</v>
      </c>
      <c r="I74" t="s">
        <v>884</v>
      </c>
      <c r="J74" t="s">
        <v>884</v>
      </c>
      <c r="K74" t="s">
        <v>88</v>
      </c>
      <c r="L74" t="s">
        <v>88</v>
      </c>
      <c r="M74" t="s">
        <v>88</v>
      </c>
      <c r="N74" t="s">
        <v>88</v>
      </c>
      <c r="O74" t="s">
        <v>437</v>
      </c>
      <c r="P74" t="s">
        <v>550</v>
      </c>
      <c r="Q74" t="s">
        <v>550</v>
      </c>
    </row>
    <row r="75" spans="1:17" hidden="1">
      <c r="A75" t="s">
        <v>33</v>
      </c>
      <c r="B75" t="s">
        <v>635</v>
      </c>
      <c r="C75" t="s">
        <v>795</v>
      </c>
      <c r="D75" t="s">
        <v>1050</v>
      </c>
      <c r="E75" t="s">
        <v>1066</v>
      </c>
      <c r="F75" t="s">
        <v>884</v>
      </c>
      <c r="G75" t="s">
        <v>209</v>
      </c>
      <c r="H75" t="s">
        <v>1070</v>
      </c>
      <c r="I75" t="s">
        <v>884</v>
      </c>
      <c r="J75" t="s">
        <v>209</v>
      </c>
      <c r="K75" t="s">
        <v>88</v>
      </c>
      <c r="L75" t="s">
        <v>88</v>
      </c>
      <c r="M75" t="s">
        <v>88</v>
      </c>
      <c r="N75" t="s">
        <v>88</v>
      </c>
      <c r="O75" t="s">
        <v>437</v>
      </c>
      <c r="P75" t="s">
        <v>550</v>
      </c>
      <c r="Q75" t="s">
        <v>550</v>
      </c>
    </row>
    <row r="76" spans="1:17" hidden="1">
      <c r="A76" t="s">
        <v>628</v>
      </c>
      <c r="B76" t="s">
        <v>628</v>
      </c>
      <c r="C76" t="s">
        <v>795</v>
      </c>
      <c r="D76" t="s">
        <v>1050</v>
      </c>
      <c r="E76" t="s">
        <v>1066</v>
      </c>
      <c r="F76" t="s">
        <v>884</v>
      </c>
      <c r="G76" t="s">
        <v>209</v>
      </c>
      <c r="H76" t="s">
        <v>1070</v>
      </c>
      <c r="I76" t="s">
        <v>209</v>
      </c>
      <c r="J76" t="s">
        <v>1070</v>
      </c>
      <c r="K76" t="s">
        <v>88</v>
      </c>
      <c r="L76" t="s">
        <v>88</v>
      </c>
      <c r="M76" t="s">
        <v>88</v>
      </c>
      <c r="N76" t="s">
        <v>88</v>
      </c>
      <c r="O76" t="s">
        <v>437</v>
      </c>
      <c r="P76" t="s">
        <v>550</v>
      </c>
      <c r="Q76" t="s">
        <v>550</v>
      </c>
    </row>
    <row r="77" spans="1:17" hidden="1">
      <c r="A77" t="s">
        <v>345</v>
      </c>
      <c r="B77" t="s">
        <v>345</v>
      </c>
      <c r="C77" t="s">
        <v>795</v>
      </c>
      <c r="D77" t="s">
        <v>1050</v>
      </c>
      <c r="E77" t="s">
        <v>1066</v>
      </c>
      <c r="F77" t="s">
        <v>884</v>
      </c>
      <c r="G77" t="s">
        <v>209</v>
      </c>
      <c r="H77" t="s">
        <v>1070</v>
      </c>
      <c r="I77" t="s">
        <v>1071</v>
      </c>
      <c r="J77" t="s">
        <v>1070</v>
      </c>
      <c r="K77" t="s">
        <v>88</v>
      </c>
      <c r="L77" t="s">
        <v>88</v>
      </c>
      <c r="M77" t="s">
        <v>88</v>
      </c>
      <c r="N77" t="s">
        <v>88</v>
      </c>
      <c r="O77" t="s">
        <v>437</v>
      </c>
      <c r="P77" t="s">
        <v>550</v>
      </c>
      <c r="Q77" t="s">
        <v>550</v>
      </c>
    </row>
    <row r="78" spans="1:17" hidden="1">
      <c r="A78" t="s">
        <v>735</v>
      </c>
      <c r="B78" t="s">
        <v>735</v>
      </c>
      <c r="C78" t="s">
        <v>795</v>
      </c>
      <c r="D78" t="s">
        <v>1050</v>
      </c>
      <c r="E78" t="s">
        <v>1066</v>
      </c>
      <c r="F78" t="s">
        <v>884</v>
      </c>
      <c r="G78" t="s">
        <v>209</v>
      </c>
      <c r="H78" t="s">
        <v>1070</v>
      </c>
      <c r="I78" t="s">
        <v>213</v>
      </c>
      <c r="J78" t="s">
        <v>1070</v>
      </c>
      <c r="K78" t="s">
        <v>88</v>
      </c>
      <c r="L78" t="s">
        <v>88</v>
      </c>
      <c r="M78" t="s">
        <v>88</v>
      </c>
      <c r="N78" t="s">
        <v>88</v>
      </c>
      <c r="O78" t="s">
        <v>437</v>
      </c>
      <c r="P78" t="s">
        <v>550</v>
      </c>
      <c r="Q78" t="s">
        <v>550</v>
      </c>
    </row>
    <row r="79" spans="1:17" hidden="1">
      <c r="A79" t="s">
        <v>737</v>
      </c>
      <c r="B79" t="s">
        <v>737</v>
      </c>
      <c r="C79" t="s">
        <v>795</v>
      </c>
      <c r="D79" t="s">
        <v>1050</v>
      </c>
      <c r="E79" t="s">
        <v>1066</v>
      </c>
      <c r="F79" t="s">
        <v>884</v>
      </c>
      <c r="G79" t="s">
        <v>209</v>
      </c>
      <c r="H79" t="s">
        <v>1070</v>
      </c>
      <c r="I79" t="s">
        <v>1072</v>
      </c>
      <c r="J79" t="s">
        <v>1070</v>
      </c>
      <c r="K79" t="s">
        <v>88</v>
      </c>
      <c r="L79" t="s">
        <v>88</v>
      </c>
      <c r="M79" t="s">
        <v>88</v>
      </c>
      <c r="N79" t="s">
        <v>88</v>
      </c>
      <c r="O79" t="s">
        <v>437</v>
      </c>
      <c r="P79" t="s">
        <v>550</v>
      </c>
      <c r="Q79" t="s">
        <v>550</v>
      </c>
    </row>
    <row r="80" spans="1:17" hidden="1">
      <c r="A80" t="s">
        <v>738</v>
      </c>
      <c r="B80" t="s">
        <v>738</v>
      </c>
      <c r="C80" t="s">
        <v>1029</v>
      </c>
      <c r="D80" t="s">
        <v>1029</v>
      </c>
      <c r="E80" t="s">
        <v>1066</v>
      </c>
      <c r="F80" t="s">
        <v>884</v>
      </c>
      <c r="G80" t="s">
        <v>1071</v>
      </c>
      <c r="H80" t="s">
        <v>1070</v>
      </c>
      <c r="I80" t="s">
        <v>884</v>
      </c>
      <c r="J80" t="s">
        <v>1070</v>
      </c>
      <c r="K80" t="s">
        <v>88</v>
      </c>
      <c r="L80" t="s">
        <v>88</v>
      </c>
      <c r="M80" t="s">
        <v>88</v>
      </c>
      <c r="N80" t="s">
        <v>88</v>
      </c>
      <c r="O80" t="s">
        <v>437</v>
      </c>
      <c r="P80" t="s">
        <v>552</v>
      </c>
      <c r="Q80" t="s">
        <v>157</v>
      </c>
    </row>
    <row r="81" spans="1:17" hidden="1">
      <c r="A81" t="s">
        <v>644</v>
      </c>
      <c r="B81" t="s">
        <v>644</v>
      </c>
      <c r="C81" t="s">
        <v>1029</v>
      </c>
      <c r="D81" t="s">
        <v>1029</v>
      </c>
      <c r="E81" t="s">
        <v>1066</v>
      </c>
      <c r="F81" t="s">
        <v>884</v>
      </c>
      <c r="G81" t="s">
        <v>1071</v>
      </c>
      <c r="H81" t="s">
        <v>884</v>
      </c>
      <c r="I81" t="s">
        <v>884</v>
      </c>
      <c r="J81" t="s">
        <v>1070</v>
      </c>
      <c r="K81" t="s">
        <v>88</v>
      </c>
      <c r="L81" t="s">
        <v>88</v>
      </c>
      <c r="M81" t="s">
        <v>88</v>
      </c>
      <c r="N81" t="s">
        <v>88</v>
      </c>
      <c r="O81" t="s">
        <v>437</v>
      </c>
      <c r="P81" t="s">
        <v>552</v>
      </c>
      <c r="Q81" t="s">
        <v>446</v>
      </c>
    </row>
    <row r="82" spans="1:17" hidden="1">
      <c r="A82" t="s">
        <v>740</v>
      </c>
      <c r="B82" t="s">
        <v>740</v>
      </c>
      <c r="C82" t="s">
        <v>1029</v>
      </c>
      <c r="D82" t="s">
        <v>1029</v>
      </c>
      <c r="E82" t="s">
        <v>1066</v>
      </c>
      <c r="F82" t="s">
        <v>884</v>
      </c>
      <c r="G82" t="s">
        <v>1071</v>
      </c>
      <c r="H82" t="s">
        <v>209</v>
      </c>
      <c r="I82" t="s">
        <v>884</v>
      </c>
      <c r="J82" t="s">
        <v>1070</v>
      </c>
      <c r="K82" t="s">
        <v>88</v>
      </c>
      <c r="L82" t="s">
        <v>88</v>
      </c>
      <c r="M82" t="s">
        <v>88</v>
      </c>
      <c r="N82" t="s">
        <v>88</v>
      </c>
      <c r="O82" t="s">
        <v>437</v>
      </c>
      <c r="P82" t="s">
        <v>552</v>
      </c>
      <c r="Q82" t="s">
        <v>158</v>
      </c>
    </row>
    <row r="83" spans="1:17" hidden="1">
      <c r="A83" t="s">
        <v>725</v>
      </c>
      <c r="B83" t="s">
        <v>725</v>
      </c>
      <c r="C83" t="s">
        <v>1029</v>
      </c>
      <c r="D83" t="s">
        <v>1029</v>
      </c>
      <c r="E83" t="s">
        <v>1066</v>
      </c>
      <c r="F83" t="s">
        <v>884</v>
      </c>
      <c r="G83" t="s">
        <v>1071</v>
      </c>
      <c r="H83" t="s">
        <v>1071</v>
      </c>
      <c r="I83" t="s">
        <v>884</v>
      </c>
      <c r="J83" t="s">
        <v>1070</v>
      </c>
      <c r="K83" t="s">
        <v>88</v>
      </c>
      <c r="L83" t="s">
        <v>88</v>
      </c>
      <c r="M83" t="s">
        <v>88</v>
      </c>
      <c r="N83" t="s">
        <v>88</v>
      </c>
      <c r="O83" t="s">
        <v>437</v>
      </c>
      <c r="P83" t="s">
        <v>552</v>
      </c>
      <c r="Q83" t="s">
        <v>1111</v>
      </c>
    </row>
    <row r="84" spans="1:17" hidden="1">
      <c r="A84" t="s">
        <v>123</v>
      </c>
      <c r="B84" t="s">
        <v>123</v>
      </c>
      <c r="C84" t="s">
        <v>1029</v>
      </c>
      <c r="D84" t="s">
        <v>1029</v>
      </c>
      <c r="E84" t="s">
        <v>1066</v>
      </c>
      <c r="F84" t="s">
        <v>884</v>
      </c>
      <c r="G84" t="s">
        <v>1071</v>
      </c>
      <c r="H84" t="s">
        <v>213</v>
      </c>
      <c r="I84" t="s">
        <v>884</v>
      </c>
      <c r="J84" t="s">
        <v>1070</v>
      </c>
      <c r="K84" t="s">
        <v>88</v>
      </c>
      <c r="L84" t="s">
        <v>88</v>
      </c>
      <c r="M84" t="s">
        <v>88</v>
      </c>
      <c r="N84" t="s">
        <v>88</v>
      </c>
      <c r="O84" t="s">
        <v>437</v>
      </c>
      <c r="P84" t="s">
        <v>552</v>
      </c>
      <c r="Q84" t="s">
        <v>1112</v>
      </c>
    </row>
    <row r="85" spans="1:17" hidden="1">
      <c r="A85" t="s">
        <v>179</v>
      </c>
      <c r="B85" t="s">
        <v>179</v>
      </c>
      <c r="C85" t="s">
        <v>1029</v>
      </c>
      <c r="D85" t="s">
        <v>1029</v>
      </c>
      <c r="E85" t="s">
        <v>1066</v>
      </c>
      <c r="F85" t="s">
        <v>884</v>
      </c>
      <c r="G85" t="s">
        <v>1071</v>
      </c>
      <c r="H85" t="s">
        <v>1072</v>
      </c>
      <c r="I85" t="s">
        <v>884</v>
      </c>
      <c r="J85" t="s">
        <v>1070</v>
      </c>
      <c r="K85" t="s">
        <v>88</v>
      </c>
      <c r="L85" t="s">
        <v>88</v>
      </c>
      <c r="M85" t="s">
        <v>88</v>
      </c>
      <c r="N85" t="s">
        <v>88</v>
      </c>
      <c r="O85" t="s">
        <v>437</v>
      </c>
      <c r="P85" t="s">
        <v>552</v>
      </c>
      <c r="Q85" t="s">
        <v>1113</v>
      </c>
    </row>
    <row r="86" spans="1:17" hidden="1">
      <c r="A86" t="s">
        <v>742</v>
      </c>
      <c r="B86" t="s">
        <v>742</v>
      </c>
      <c r="C86" t="s">
        <v>1029</v>
      </c>
      <c r="D86" t="s">
        <v>1029</v>
      </c>
      <c r="E86" t="s">
        <v>1066</v>
      </c>
      <c r="F86" t="s">
        <v>884</v>
      </c>
      <c r="G86" t="s">
        <v>1071</v>
      </c>
      <c r="H86" t="s">
        <v>1073</v>
      </c>
      <c r="I86" t="s">
        <v>884</v>
      </c>
      <c r="J86" t="s">
        <v>1070</v>
      </c>
      <c r="K86" t="s">
        <v>88</v>
      </c>
      <c r="L86" t="s">
        <v>88</v>
      </c>
      <c r="M86" t="s">
        <v>88</v>
      </c>
      <c r="N86" t="s">
        <v>88</v>
      </c>
      <c r="O86" t="s">
        <v>437</v>
      </c>
      <c r="P86" t="s">
        <v>552</v>
      </c>
      <c r="Q86" t="s">
        <v>1114</v>
      </c>
    </row>
    <row r="87" spans="1:17" hidden="1">
      <c r="A87" t="s">
        <v>747</v>
      </c>
      <c r="B87" t="s">
        <v>747</v>
      </c>
      <c r="C87" t="s">
        <v>1029</v>
      </c>
      <c r="D87" t="s">
        <v>1029</v>
      </c>
      <c r="E87" t="s">
        <v>1066</v>
      </c>
      <c r="F87" t="s">
        <v>884</v>
      </c>
      <c r="G87" t="s">
        <v>1071</v>
      </c>
      <c r="H87" t="s">
        <v>1074</v>
      </c>
      <c r="I87" t="s">
        <v>884</v>
      </c>
      <c r="J87" t="s">
        <v>1070</v>
      </c>
      <c r="K87" t="s">
        <v>88</v>
      </c>
      <c r="L87" t="s">
        <v>88</v>
      </c>
      <c r="M87" t="s">
        <v>88</v>
      </c>
      <c r="N87" t="s">
        <v>88</v>
      </c>
      <c r="O87" t="s">
        <v>437</v>
      </c>
      <c r="P87" t="s">
        <v>552</v>
      </c>
      <c r="Q87" t="s">
        <v>1115</v>
      </c>
    </row>
    <row r="88" spans="1:17" hidden="1">
      <c r="A88" t="s">
        <v>452</v>
      </c>
      <c r="B88" t="s">
        <v>452</v>
      </c>
      <c r="C88" t="s">
        <v>1029</v>
      </c>
      <c r="D88" t="s">
        <v>1029</v>
      </c>
      <c r="E88" t="s">
        <v>1066</v>
      </c>
      <c r="F88" t="s">
        <v>884</v>
      </c>
      <c r="G88" t="s">
        <v>1071</v>
      </c>
      <c r="H88" t="s">
        <v>988</v>
      </c>
      <c r="I88" t="s">
        <v>884</v>
      </c>
      <c r="J88" t="s">
        <v>1070</v>
      </c>
      <c r="K88" t="s">
        <v>88</v>
      </c>
      <c r="L88" t="s">
        <v>88</v>
      </c>
      <c r="M88" t="s">
        <v>88</v>
      </c>
      <c r="N88" t="s">
        <v>88</v>
      </c>
      <c r="O88" t="s">
        <v>437</v>
      </c>
      <c r="P88" t="s">
        <v>552</v>
      </c>
      <c r="Q88" t="s">
        <v>1116</v>
      </c>
    </row>
    <row r="89" spans="1:17" hidden="1">
      <c r="A89" t="s">
        <v>745</v>
      </c>
      <c r="B89" t="s">
        <v>745</v>
      </c>
      <c r="C89" t="s">
        <v>1029</v>
      </c>
      <c r="D89" t="s">
        <v>1029</v>
      </c>
      <c r="E89" t="s">
        <v>1066</v>
      </c>
      <c r="F89" t="s">
        <v>884</v>
      </c>
      <c r="G89" t="s">
        <v>1071</v>
      </c>
      <c r="H89" t="s">
        <v>1075</v>
      </c>
      <c r="I89" t="s">
        <v>884</v>
      </c>
      <c r="J89" t="s">
        <v>1070</v>
      </c>
      <c r="K89" t="s">
        <v>88</v>
      </c>
      <c r="L89" t="s">
        <v>88</v>
      </c>
      <c r="M89" t="s">
        <v>88</v>
      </c>
      <c r="N89" t="s">
        <v>88</v>
      </c>
      <c r="O89" t="s">
        <v>437</v>
      </c>
      <c r="P89" t="s">
        <v>552</v>
      </c>
      <c r="Q89" t="s">
        <v>945</v>
      </c>
    </row>
    <row r="90" spans="1:17" hidden="1">
      <c r="A90" t="s">
        <v>497</v>
      </c>
      <c r="B90" t="s">
        <v>497</v>
      </c>
      <c r="C90" t="s">
        <v>1027</v>
      </c>
      <c r="D90" t="s">
        <v>1021</v>
      </c>
      <c r="E90" t="s">
        <v>1066</v>
      </c>
      <c r="F90" t="s">
        <v>884</v>
      </c>
      <c r="G90" t="s">
        <v>213</v>
      </c>
      <c r="H90" t="s">
        <v>1070</v>
      </c>
      <c r="I90" t="s">
        <v>884</v>
      </c>
      <c r="J90" t="s">
        <v>1070</v>
      </c>
      <c r="K90" t="s">
        <v>88</v>
      </c>
      <c r="L90" t="s">
        <v>88</v>
      </c>
      <c r="M90" t="s">
        <v>88</v>
      </c>
      <c r="N90" t="s">
        <v>88</v>
      </c>
      <c r="O90" t="s">
        <v>437</v>
      </c>
      <c r="P90" t="s">
        <v>554</v>
      </c>
      <c r="Q90" t="s">
        <v>163</v>
      </c>
    </row>
    <row r="91" spans="1:17" hidden="1">
      <c r="A91" t="s">
        <v>749</v>
      </c>
      <c r="B91" t="s">
        <v>497</v>
      </c>
      <c r="C91" t="s">
        <v>1027</v>
      </c>
      <c r="D91" t="s">
        <v>1021</v>
      </c>
      <c r="E91" t="s">
        <v>1066</v>
      </c>
      <c r="F91" t="s">
        <v>884</v>
      </c>
      <c r="G91" t="s">
        <v>213</v>
      </c>
      <c r="H91" t="s">
        <v>1070</v>
      </c>
      <c r="I91" t="s">
        <v>884</v>
      </c>
      <c r="J91" t="s">
        <v>884</v>
      </c>
      <c r="K91" t="s">
        <v>88</v>
      </c>
      <c r="L91" t="s">
        <v>88</v>
      </c>
      <c r="M91" t="s">
        <v>88</v>
      </c>
      <c r="N91" t="s">
        <v>88</v>
      </c>
      <c r="O91" t="s">
        <v>437</v>
      </c>
      <c r="P91" t="s">
        <v>554</v>
      </c>
      <c r="Q91" t="s">
        <v>163</v>
      </c>
    </row>
    <row r="92" spans="1:17" hidden="1">
      <c r="A92" t="s">
        <v>728</v>
      </c>
      <c r="B92" t="s">
        <v>728</v>
      </c>
      <c r="C92" t="s">
        <v>1027</v>
      </c>
      <c r="D92" t="s">
        <v>1021</v>
      </c>
      <c r="E92" t="s">
        <v>1066</v>
      </c>
      <c r="F92" t="s">
        <v>884</v>
      </c>
      <c r="G92" t="s">
        <v>213</v>
      </c>
      <c r="H92" t="s">
        <v>884</v>
      </c>
      <c r="I92" t="s">
        <v>884</v>
      </c>
      <c r="J92" t="s">
        <v>1070</v>
      </c>
      <c r="K92" t="s">
        <v>88</v>
      </c>
      <c r="L92" t="s">
        <v>88</v>
      </c>
      <c r="M92" t="s">
        <v>88</v>
      </c>
      <c r="N92" t="s">
        <v>88</v>
      </c>
      <c r="O92" t="s">
        <v>437</v>
      </c>
      <c r="P92" t="s">
        <v>554</v>
      </c>
      <c r="Q92" t="s">
        <v>609</v>
      </c>
    </row>
    <row r="93" spans="1:17" hidden="1">
      <c r="A93" t="s">
        <v>750</v>
      </c>
      <c r="B93" t="s">
        <v>750</v>
      </c>
      <c r="C93" t="s">
        <v>1027</v>
      </c>
      <c r="D93" t="s">
        <v>1021</v>
      </c>
      <c r="E93" t="s">
        <v>1066</v>
      </c>
      <c r="F93" t="s">
        <v>884</v>
      </c>
      <c r="G93" t="s">
        <v>213</v>
      </c>
      <c r="H93" t="s">
        <v>884</v>
      </c>
      <c r="I93" t="s">
        <v>209</v>
      </c>
      <c r="J93" t="s">
        <v>1070</v>
      </c>
      <c r="K93" t="s">
        <v>88</v>
      </c>
      <c r="L93" t="s">
        <v>88</v>
      </c>
      <c r="M93" t="s">
        <v>88</v>
      </c>
      <c r="N93" t="s">
        <v>88</v>
      </c>
      <c r="O93" t="s">
        <v>437</v>
      </c>
      <c r="P93" t="s">
        <v>554</v>
      </c>
      <c r="Q93" t="s">
        <v>609</v>
      </c>
    </row>
    <row r="94" spans="1:17" hidden="1">
      <c r="A94" t="s">
        <v>751</v>
      </c>
      <c r="B94" t="s">
        <v>751</v>
      </c>
      <c r="C94" t="s">
        <v>1027</v>
      </c>
      <c r="D94" t="s">
        <v>1021</v>
      </c>
      <c r="E94" t="s">
        <v>1066</v>
      </c>
      <c r="F94" t="s">
        <v>884</v>
      </c>
      <c r="G94" t="s">
        <v>213</v>
      </c>
      <c r="H94" t="s">
        <v>884</v>
      </c>
      <c r="I94" t="s">
        <v>1071</v>
      </c>
      <c r="J94" t="s">
        <v>1070</v>
      </c>
      <c r="K94" t="s">
        <v>88</v>
      </c>
      <c r="L94" t="s">
        <v>88</v>
      </c>
      <c r="M94" t="s">
        <v>88</v>
      </c>
      <c r="N94" t="s">
        <v>88</v>
      </c>
      <c r="O94" t="s">
        <v>437</v>
      </c>
      <c r="P94" t="s">
        <v>554</v>
      </c>
      <c r="Q94" t="s">
        <v>609</v>
      </c>
    </row>
    <row r="95" spans="1:17" hidden="1">
      <c r="A95" t="s">
        <v>701</v>
      </c>
      <c r="B95" t="s">
        <v>701</v>
      </c>
      <c r="C95" t="s">
        <v>1027</v>
      </c>
      <c r="D95" t="s">
        <v>1021</v>
      </c>
      <c r="E95" t="s">
        <v>1066</v>
      </c>
      <c r="F95" t="s">
        <v>884</v>
      </c>
      <c r="G95" t="s">
        <v>213</v>
      </c>
      <c r="H95" t="s">
        <v>884</v>
      </c>
      <c r="I95" t="s">
        <v>213</v>
      </c>
      <c r="J95" t="s">
        <v>1070</v>
      </c>
      <c r="K95" t="s">
        <v>88</v>
      </c>
      <c r="L95" t="s">
        <v>88</v>
      </c>
      <c r="M95" t="s">
        <v>88</v>
      </c>
      <c r="N95" t="s">
        <v>88</v>
      </c>
      <c r="O95" t="s">
        <v>437</v>
      </c>
      <c r="P95" t="s">
        <v>554</v>
      </c>
      <c r="Q95" t="s">
        <v>609</v>
      </c>
    </row>
    <row r="96" spans="1:17" hidden="1">
      <c r="A96" t="s">
        <v>752</v>
      </c>
      <c r="B96" t="s">
        <v>752</v>
      </c>
      <c r="C96" t="s">
        <v>1027</v>
      </c>
      <c r="D96" t="s">
        <v>1021</v>
      </c>
      <c r="E96" t="s">
        <v>1066</v>
      </c>
      <c r="F96" t="s">
        <v>884</v>
      </c>
      <c r="G96" t="s">
        <v>213</v>
      </c>
      <c r="H96" t="s">
        <v>884</v>
      </c>
      <c r="I96" t="s">
        <v>1072</v>
      </c>
      <c r="J96" t="s">
        <v>1070</v>
      </c>
      <c r="K96" t="s">
        <v>88</v>
      </c>
      <c r="L96" t="s">
        <v>88</v>
      </c>
      <c r="M96" t="s">
        <v>88</v>
      </c>
      <c r="N96" t="s">
        <v>88</v>
      </c>
      <c r="O96" t="s">
        <v>437</v>
      </c>
      <c r="P96" t="s">
        <v>554</v>
      </c>
      <c r="Q96" t="s">
        <v>609</v>
      </c>
    </row>
    <row r="97" spans="1:17" hidden="1">
      <c r="A97" t="s">
        <v>547</v>
      </c>
      <c r="B97" t="s">
        <v>547</v>
      </c>
      <c r="C97" t="s">
        <v>1027</v>
      </c>
      <c r="D97" t="s">
        <v>1021</v>
      </c>
      <c r="E97" t="s">
        <v>1066</v>
      </c>
      <c r="F97" t="s">
        <v>884</v>
      </c>
      <c r="G97" t="s">
        <v>213</v>
      </c>
      <c r="H97" t="s">
        <v>884</v>
      </c>
      <c r="I97" t="s">
        <v>1073</v>
      </c>
      <c r="J97" t="s">
        <v>1070</v>
      </c>
      <c r="K97" t="s">
        <v>88</v>
      </c>
      <c r="L97" t="s">
        <v>88</v>
      </c>
      <c r="M97" t="s">
        <v>88</v>
      </c>
      <c r="N97" t="s">
        <v>88</v>
      </c>
      <c r="O97" t="s">
        <v>437</v>
      </c>
      <c r="P97" t="s">
        <v>554</v>
      </c>
      <c r="Q97" t="s">
        <v>609</v>
      </c>
    </row>
    <row r="98" spans="1:17" hidden="1">
      <c r="A98" t="s">
        <v>676</v>
      </c>
      <c r="B98" t="s">
        <v>547</v>
      </c>
      <c r="C98" t="s">
        <v>1027</v>
      </c>
      <c r="D98" t="s">
        <v>1021</v>
      </c>
      <c r="E98" t="s">
        <v>1066</v>
      </c>
      <c r="F98" t="s">
        <v>884</v>
      </c>
      <c r="G98" t="s">
        <v>213</v>
      </c>
      <c r="H98" t="s">
        <v>884</v>
      </c>
      <c r="I98" t="s">
        <v>1073</v>
      </c>
      <c r="J98" t="s">
        <v>884</v>
      </c>
      <c r="K98" t="s">
        <v>88</v>
      </c>
      <c r="L98" t="s">
        <v>88</v>
      </c>
      <c r="M98" t="s">
        <v>88</v>
      </c>
      <c r="N98" t="s">
        <v>88</v>
      </c>
      <c r="O98" t="s">
        <v>437</v>
      </c>
      <c r="P98" t="s">
        <v>554</v>
      </c>
      <c r="Q98" t="s">
        <v>609</v>
      </c>
    </row>
    <row r="99" spans="1:17" hidden="1">
      <c r="A99" t="s">
        <v>417</v>
      </c>
      <c r="B99" t="s">
        <v>417</v>
      </c>
      <c r="C99" t="s">
        <v>1027</v>
      </c>
      <c r="D99" t="s">
        <v>1021</v>
      </c>
      <c r="E99" t="s">
        <v>1066</v>
      </c>
      <c r="F99" t="s">
        <v>884</v>
      </c>
      <c r="G99" t="s">
        <v>213</v>
      </c>
      <c r="H99" t="s">
        <v>884</v>
      </c>
      <c r="I99" t="s">
        <v>988</v>
      </c>
      <c r="J99" t="s">
        <v>1070</v>
      </c>
      <c r="K99" t="s">
        <v>88</v>
      </c>
      <c r="L99" t="s">
        <v>88</v>
      </c>
      <c r="M99" t="s">
        <v>88</v>
      </c>
      <c r="N99" t="s">
        <v>88</v>
      </c>
      <c r="O99" t="s">
        <v>437</v>
      </c>
      <c r="P99" t="s">
        <v>554</v>
      </c>
      <c r="Q99" t="s">
        <v>609</v>
      </c>
    </row>
    <row r="100" spans="1:17" hidden="1">
      <c r="A100" t="s">
        <v>60</v>
      </c>
      <c r="B100" t="s">
        <v>60</v>
      </c>
      <c r="C100" t="s">
        <v>1027</v>
      </c>
      <c r="D100" t="s">
        <v>1021</v>
      </c>
      <c r="E100" t="s">
        <v>1066</v>
      </c>
      <c r="F100" t="s">
        <v>884</v>
      </c>
      <c r="G100" t="s">
        <v>213</v>
      </c>
      <c r="H100" t="s">
        <v>884</v>
      </c>
      <c r="I100" t="s">
        <v>1075</v>
      </c>
      <c r="J100" t="s">
        <v>1070</v>
      </c>
      <c r="K100" t="s">
        <v>88</v>
      </c>
      <c r="L100" t="s">
        <v>88</v>
      </c>
      <c r="M100" t="s">
        <v>88</v>
      </c>
      <c r="N100" t="s">
        <v>88</v>
      </c>
      <c r="O100" t="s">
        <v>437</v>
      </c>
      <c r="P100" t="s">
        <v>554</v>
      </c>
      <c r="Q100" t="s">
        <v>609</v>
      </c>
    </row>
    <row r="101" spans="1:17" hidden="1">
      <c r="A101" t="s">
        <v>753</v>
      </c>
      <c r="B101" t="s">
        <v>753</v>
      </c>
      <c r="C101" t="s">
        <v>1027</v>
      </c>
      <c r="D101" t="s">
        <v>1021</v>
      </c>
      <c r="E101" t="s">
        <v>1066</v>
      </c>
      <c r="F101" t="s">
        <v>884</v>
      </c>
      <c r="G101" t="s">
        <v>213</v>
      </c>
      <c r="H101" t="s">
        <v>884</v>
      </c>
      <c r="I101" t="s">
        <v>221</v>
      </c>
      <c r="J101" t="s">
        <v>1070</v>
      </c>
      <c r="K101" t="s">
        <v>88</v>
      </c>
      <c r="L101" t="s">
        <v>88</v>
      </c>
      <c r="M101" t="s">
        <v>88</v>
      </c>
      <c r="N101" t="s">
        <v>88</v>
      </c>
      <c r="O101" t="s">
        <v>437</v>
      </c>
      <c r="P101" t="s">
        <v>554</v>
      </c>
      <c r="Q101" t="s">
        <v>609</v>
      </c>
    </row>
    <row r="102" spans="1:17" hidden="1">
      <c r="A102" t="s">
        <v>755</v>
      </c>
      <c r="B102" t="s">
        <v>755</v>
      </c>
      <c r="C102" t="s">
        <v>1027</v>
      </c>
      <c r="D102" t="s">
        <v>1021</v>
      </c>
      <c r="E102" t="s">
        <v>1066</v>
      </c>
      <c r="F102" t="s">
        <v>884</v>
      </c>
      <c r="G102" t="s">
        <v>213</v>
      </c>
      <c r="H102" t="s">
        <v>884</v>
      </c>
      <c r="I102" t="s">
        <v>1076</v>
      </c>
      <c r="J102" t="s">
        <v>1070</v>
      </c>
      <c r="K102" t="s">
        <v>88</v>
      </c>
      <c r="L102" t="s">
        <v>88</v>
      </c>
      <c r="M102" t="s">
        <v>88</v>
      </c>
      <c r="N102" t="s">
        <v>88</v>
      </c>
      <c r="O102" t="s">
        <v>437</v>
      </c>
      <c r="P102" t="s">
        <v>554</v>
      </c>
      <c r="Q102" t="s">
        <v>609</v>
      </c>
    </row>
    <row r="103" spans="1:17" hidden="1">
      <c r="A103" t="s">
        <v>756</v>
      </c>
      <c r="B103" t="s">
        <v>755</v>
      </c>
      <c r="C103" t="s">
        <v>1027</v>
      </c>
      <c r="D103" t="s">
        <v>1021</v>
      </c>
      <c r="E103" t="s">
        <v>1066</v>
      </c>
      <c r="F103" t="s">
        <v>884</v>
      </c>
      <c r="G103" t="s">
        <v>213</v>
      </c>
      <c r="H103" t="s">
        <v>884</v>
      </c>
      <c r="I103" t="s">
        <v>1076</v>
      </c>
      <c r="J103" t="s">
        <v>884</v>
      </c>
      <c r="K103" t="s">
        <v>88</v>
      </c>
      <c r="L103" t="s">
        <v>88</v>
      </c>
      <c r="M103" t="s">
        <v>88</v>
      </c>
      <c r="N103" t="s">
        <v>88</v>
      </c>
      <c r="O103" t="s">
        <v>437</v>
      </c>
      <c r="P103" t="s">
        <v>554</v>
      </c>
      <c r="Q103" t="s">
        <v>609</v>
      </c>
    </row>
    <row r="104" spans="1:17" hidden="1">
      <c r="A104" t="s">
        <v>758</v>
      </c>
      <c r="B104" t="s">
        <v>758</v>
      </c>
      <c r="C104" t="s">
        <v>1027</v>
      </c>
      <c r="D104" t="s">
        <v>1021</v>
      </c>
      <c r="E104" t="s">
        <v>1066</v>
      </c>
      <c r="F104" t="s">
        <v>884</v>
      </c>
      <c r="G104" t="s">
        <v>213</v>
      </c>
      <c r="H104" t="s">
        <v>884</v>
      </c>
      <c r="I104" t="s">
        <v>227</v>
      </c>
      <c r="J104" t="s">
        <v>1070</v>
      </c>
      <c r="K104" t="s">
        <v>88</v>
      </c>
      <c r="L104" t="s">
        <v>88</v>
      </c>
      <c r="M104" t="s">
        <v>88</v>
      </c>
      <c r="N104" t="s">
        <v>88</v>
      </c>
      <c r="O104" t="s">
        <v>437</v>
      </c>
      <c r="P104" t="s">
        <v>554</v>
      </c>
      <c r="Q104" t="s">
        <v>609</v>
      </c>
    </row>
    <row r="105" spans="1:17" hidden="1">
      <c r="A105" t="s">
        <v>759</v>
      </c>
      <c r="B105" t="s">
        <v>759</v>
      </c>
      <c r="C105" t="s">
        <v>1027</v>
      </c>
      <c r="D105" t="s">
        <v>1021</v>
      </c>
      <c r="E105" t="s">
        <v>1066</v>
      </c>
      <c r="F105" t="s">
        <v>884</v>
      </c>
      <c r="G105" t="s">
        <v>213</v>
      </c>
      <c r="H105" t="s">
        <v>884</v>
      </c>
      <c r="I105" t="s">
        <v>1077</v>
      </c>
      <c r="J105" t="s">
        <v>1070</v>
      </c>
      <c r="K105" t="s">
        <v>88</v>
      </c>
      <c r="L105" t="s">
        <v>88</v>
      </c>
      <c r="M105" t="s">
        <v>88</v>
      </c>
      <c r="N105" t="s">
        <v>88</v>
      </c>
      <c r="O105" t="s">
        <v>437</v>
      </c>
      <c r="P105" t="s">
        <v>554</v>
      </c>
      <c r="Q105" t="s">
        <v>609</v>
      </c>
    </row>
    <row r="106" spans="1:17" hidden="1">
      <c r="A106" t="s">
        <v>760</v>
      </c>
      <c r="B106" t="s">
        <v>760</v>
      </c>
      <c r="C106" t="s">
        <v>1027</v>
      </c>
      <c r="D106" t="s">
        <v>1021</v>
      </c>
      <c r="E106" t="s">
        <v>1066</v>
      </c>
      <c r="F106" t="s">
        <v>884</v>
      </c>
      <c r="G106" t="s">
        <v>213</v>
      </c>
      <c r="H106" t="s">
        <v>884</v>
      </c>
      <c r="I106" t="s">
        <v>577</v>
      </c>
      <c r="J106" t="s">
        <v>1070</v>
      </c>
      <c r="K106" t="s">
        <v>88</v>
      </c>
      <c r="L106" t="s">
        <v>88</v>
      </c>
      <c r="M106" t="s">
        <v>88</v>
      </c>
      <c r="N106" t="s">
        <v>88</v>
      </c>
      <c r="O106" t="s">
        <v>437</v>
      </c>
      <c r="P106" t="s">
        <v>554</v>
      </c>
      <c r="Q106" t="s">
        <v>609</v>
      </c>
    </row>
    <row r="107" spans="1:17" hidden="1">
      <c r="A107" t="s">
        <v>761</v>
      </c>
      <c r="B107" t="s">
        <v>761</v>
      </c>
      <c r="C107" t="s">
        <v>1027</v>
      </c>
      <c r="D107" t="s">
        <v>1021</v>
      </c>
      <c r="E107" t="s">
        <v>1066</v>
      </c>
      <c r="F107" t="s">
        <v>884</v>
      </c>
      <c r="G107" t="s">
        <v>213</v>
      </c>
      <c r="H107" t="s">
        <v>884</v>
      </c>
      <c r="I107" t="s">
        <v>892</v>
      </c>
      <c r="J107" t="s">
        <v>1070</v>
      </c>
      <c r="K107" t="s">
        <v>88</v>
      </c>
      <c r="L107" t="s">
        <v>88</v>
      </c>
      <c r="M107" t="s">
        <v>88</v>
      </c>
      <c r="N107" t="s">
        <v>88</v>
      </c>
      <c r="O107" t="s">
        <v>437</v>
      </c>
      <c r="P107" t="s">
        <v>554</v>
      </c>
      <c r="Q107" t="s">
        <v>609</v>
      </c>
    </row>
    <row r="108" spans="1:17" hidden="1">
      <c r="A108" t="s">
        <v>762</v>
      </c>
      <c r="B108" t="s">
        <v>762</v>
      </c>
      <c r="C108" t="s">
        <v>1027</v>
      </c>
      <c r="D108" t="s">
        <v>1021</v>
      </c>
      <c r="E108" t="s">
        <v>1066</v>
      </c>
      <c r="F108" t="s">
        <v>884</v>
      </c>
      <c r="G108" t="s">
        <v>213</v>
      </c>
      <c r="H108" t="s">
        <v>884</v>
      </c>
      <c r="I108" t="s">
        <v>1078</v>
      </c>
      <c r="J108" t="s">
        <v>1070</v>
      </c>
      <c r="K108" t="s">
        <v>88</v>
      </c>
      <c r="L108" t="s">
        <v>88</v>
      </c>
      <c r="M108" t="s">
        <v>88</v>
      </c>
      <c r="N108" t="s">
        <v>88</v>
      </c>
      <c r="O108" t="s">
        <v>437</v>
      </c>
      <c r="P108" t="s">
        <v>554</v>
      </c>
      <c r="Q108" t="s">
        <v>609</v>
      </c>
    </row>
    <row r="109" spans="1:17" hidden="1">
      <c r="A109" t="s">
        <v>354</v>
      </c>
      <c r="B109" t="s">
        <v>354</v>
      </c>
      <c r="C109" t="s">
        <v>1027</v>
      </c>
      <c r="D109" t="s">
        <v>1021</v>
      </c>
      <c r="E109" t="s">
        <v>1066</v>
      </c>
      <c r="F109" t="s">
        <v>884</v>
      </c>
      <c r="G109" t="s">
        <v>213</v>
      </c>
      <c r="H109" t="s">
        <v>884</v>
      </c>
      <c r="I109" t="s">
        <v>1047</v>
      </c>
      <c r="J109" t="s">
        <v>1070</v>
      </c>
      <c r="K109" t="s">
        <v>88</v>
      </c>
      <c r="L109" t="s">
        <v>88</v>
      </c>
      <c r="M109" t="s">
        <v>88</v>
      </c>
      <c r="N109" t="s">
        <v>88</v>
      </c>
      <c r="O109" t="s">
        <v>437</v>
      </c>
      <c r="P109" t="s">
        <v>554</v>
      </c>
      <c r="Q109" t="s">
        <v>609</v>
      </c>
    </row>
    <row r="110" spans="1:17" hidden="1">
      <c r="A110" t="s">
        <v>763</v>
      </c>
      <c r="B110" t="s">
        <v>763</v>
      </c>
      <c r="C110" t="s">
        <v>1027</v>
      </c>
      <c r="D110" t="s">
        <v>1021</v>
      </c>
      <c r="E110" t="s">
        <v>1066</v>
      </c>
      <c r="F110" t="s">
        <v>884</v>
      </c>
      <c r="G110" t="s">
        <v>213</v>
      </c>
      <c r="H110" t="s">
        <v>884</v>
      </c>
      <c r="I110" t="s">
        <v>806</v>
      </c>
      <c r="J110" t="s">
        <v>1070</v>
      </c>
      <c r="K110" t="s">
        <v>88</v>
      </c>
      <c r="L110" t="s">
        <v>88</v>
      </c>
      <c r="M110" t="s">
        <v>88</v>
      </c>
      <c r="N110" t="s">
        <v>88</v>
      </c>
      <c r="O110" t="s">
        <v>437</v>
      </c>
      <c r="P110" t="s">
        <v>554</v>
      </c>
      <c r="Q110" t="s">
        <v>609</v>
      </c>
    </row>
    <row r="111" spans="1:17" hidden="1">
      <c r="A111" t="s">
        <v>529</v>
      </c>
      <c r="B111" t="s">
        <v>529</v>
      </c>
      <c r="C111" t="s">
        <v>1027</v>
      </c>
      <c r="D111" t="s">
        <v>1021</v>
      </c>
      <c r="E111" t="s">
        <v>1066</v>
      </c>
      <c r="F111" t="s">
        <v>884</v>
      </c>
      <c r="G111" t="s">
        <v>213</v>
      </c>
      <c r="H111" t="s">
        <v>884</v>
      </c>
      <c r="I111" t="s">
        <v>960</v>
      </c>
      <c r="J111" t="s">
        <v>1070</v>
      </c>
      <c r="K111" t="s">
        <v>88</v>
      </c>
      <c r="L111" t="s">
        <v>88</v>
      </c>
      <c r="M111" t="s">
        <v>88</v>
      </c>
      <c r="N111" t="s">
        <v>88</v>
      </c>
      <c r="O111" t="s">
        <v>437</v>
      </c>
      <c r="P111" t="s">
        <v>554</v>
      </c>
      <c r="Q111" t="s">
        <v>609</v>
      </c>
    </row>
    <row r="112" spans="1:17" hidden="1">
      <c r="A112" t="s">
        <v>529</v>
      </c>
      <c r="B112" t="s">
        <v>1004</v>
      </c>
      <c r="C112" t="s">
        <v>1027</v>
      </c>
      <c r="D112" t="s">
        <v>1021</v>
      </c>
      <c r="E112" t="s">
        <v>1066</v>
      </c>
      <c r="F112" t="s">
        <v>884</v>
      </c>
      <c r="G112" t="s">
        <v>213</v>
      </c>
      <c r="H112" t="s">
        <v>884</v>
      </c>
      <c r="I112" t="s">
        <v>1079</v>
      </c>
      <c r="J112" t="s">
        <v>1070</v>
      </c>
      <c r="K112" t="s">
        <v>88</v>
      </c>
      <c r="L112" t="s">
        <v>88</v>
      </c>
      <c r="M112" t="s">
        <v>88</v>
      </c>
      <c r="N112" t="s">
        <v>88</v>
      </c>
      <c r="O112" t="s">
        <v>437</v>
      </c>
      <c r="P112" t="s">
        <v>554</v>
      </c>
      <c r="Q112" t="s">
        <v>609</v>
      </c>
    </row>
    <row r="113" spans="1:17" hidden="1">
      <c r="A113" t="s">
        <v>567</v>
      </c>
      <c r="B113" t="s">
        <v>1004</v>
      </c>
      <c r="C113" t="s">
        <v>1027</v>
      </c>
      <c r="D113" t="s">
        <v>1021</v>
      </c>
      <c r="E113" t="s">
        <v>1066</v>
      </c>
      <c r="F113" t="s">
        <v>884</v>
      </c>
      <c r="G113" t="s">
        <v>213</v>
      </c>
      <c r="H113" t="s">
        <v>884</v>
      </c>
      <c r="I113" t="s">
        <v>1079</v>
      </c>
      <c r="J113" t="s">
        <v>884</v>
      </c>
      <c r="K113" t="s">
        <v>88</v>
      </c>
      <c r="L113" t="s">
        <v>88</v>
      </c>
      <c r="M113" t="s">
        <v>88</v>
      </c>
      <c r="N113" t="s">
        <v>88</v>
      </c>
      <c r="O113" t="s">
        <v>437</v>
      </c>
      <c r="P113" t="s">
        <v>554</v>
      </c>
      <c r="Q113" t="s">
        <v>609</v>
      </c>
    </row>
    <row r="114" spans="1:17" hidden="1">
      <c r="A114" t="s">
        <v>764</v>
      </c>
      <c r="B114" t="s">
        <v>1004</v>
      </c>
      <c r="C114" t="s">
        <v>1027</v>
      </c>
      <c r="D114" t="s">
        <v>1021</v>
      </c>
      <c r="E114" t="s">
        <v>1066</v>
      </c>
      <c r="F114" t="s">
        <v>884</v>
      </c>
      <c r="G114" t="s">
        <v>213</v>
      </c>
      <c r="H114" t="s">
        <v>884</v>
      </c>
      <c r="I114" t="s">
        <v>1079</v>
      </c>
      <c r="J114" t="s">
        <v>209</v>
      </c>
      <c r="K114" t="s">
        <v>88</v>
      </c>
      <c r="L114" t="s">
        <v>88</v>
      </c>
      <c r="M114" t="s">
        <v>88</v>
      </c>
      <c r="N114" t="s">
        <v>88</v>
      </c>
      <c r="O114" t="s">
        <v>437</v>
      </c>
      <c r="P114" t="s">
        <v>554</v>
      </c>
      <c r="Q114" t="s">
        <v>609</v>
      </c>
    </row>
    <row r="115" spans="1:17" hidden="1">
      <c r="A115" t="s">
        <v>765</v>
      </c>
      <c r="B115" t="s">
        <v>1004</v>
      </c>
      <c r="C115" t="s">
        <v>1027</v>
      </c>
      <c r="D115" t="s">
        <v>1021</v>
      </c>
      <c r="E115" t="s">
        <v>1066</v>
      </c>
      <c r="F115" t="s">
        <v>884</v>
      </c>
      <c r="G115" t="s">
        <v>213</v>
      </c>
      <c r="H115" t="s">
        <v>884</v>
      </c>
      <c r="I115" t="s">
        <v>1079</v>
      </c>
      <c r="J115" t="s">
        <v>1071</v>
      </c>
      <c r="K115" t="s">
        <v>88</v>
      </c>
      <c r="L115" t="s">
        <v>88</v>
      </c>
      <c r="M115" t="s">
        <v>88</v>
      </c>
      <c r="N115" t="s">
        <v>88</v>
      </c>
      <c r="O115" t="s">
        <v>437</v>
      </c>
      <c r="P115" t="s">
        <v>554</v>
      </c>
      <c r="Q115" t="s">
        <v>609</v>
      </c>
    </row>
    <row r="116" spans="1:17" hidden="1">
      <c r="A116" t="s">
        <v>275</v>
      </c>
      <c r="B116" t="s">
        <v>1004</v>
      </c>
      <c r="C116" t="s">
        <v>1027</v>
      </c>
      <c r="D116" t="s">
        <v>1021</v>
      </c>
      <c r="E116" t="s">
        <v>1066</v>
      </c>
      <c r="F116" t="s">
        <v>884</v>
      </c>
      <c r="G116" t="s">
        <v>213</v>
      </c>
      <c r="H116" t="s">
        <v>884</v>
      </c>
      <c r="I116" t="s">
        <v>1079</v>
      </c>
      <c r="J116" t="s">
        <v>213</v>
      </c>
      <c r="K116" t="s">
        <v>88</v>
      </c>
      <c r="L116" t="s">
        <v>88</v>
      </c>
      <c r="M116" t="s">
        <v>88</v>
      </c>
      <c r="N116" t="s">
        <v>88</v>
      </c>
      <c r="O116" t="s">
        <v>437</v>
      </c>
      <c r="P116" t="s">
        <v>554</v>
      </c>
      <c r="Q116" t="s">
        <v>609</v>
      </c>
    </row>
    <row r="117" spans="1:17" hidden="1">
      <c r="A117" t="s">
        <v>767</v>
      </c>
      <c r="B117" t="s">
        <v>623</v>
      </c>
      <c r="C117" t="s">
        <v>1027</v>
      </c>
      <c r="D117" t="s">
        <v>1021</v>
      </c>
      <c r="E117" t="s">
        <v>1066</v>
      </c>
      <c r="F117" t="s">
        <v>884</v>
      </c>
      <c r="G117" t="s">
        <v>213</v>
      </c>
      <c r="H117" t="s">
        <v>884</v>
      </c>
      <c r="I117" t="s">
        <v>1080</v>
      </c>
      <c r="J117" t="s">
        <v>1070</v>
      </c>
      <c r="K117" t="s">
        <v>88</v>
      </c>
      <c r="L117" t="s">
        <v>88</v>
      </c>
      <c r="M117" t="s">
        <v>88</v>
      </c>
      <c r="N117" t="s">
        <v>88</v>
      </c>
      <c r="O117" t="s">
        <v>437</v>
      </c>
      <c r="P117" t="s">
        <v>554</v>
      </c>
      <c r="Q117" t="s">
        <v>609</v>
      </c>
    </row>
    <row r="118" spans="1:17" hidden="1">
      <c r="A118" t="s">
        <v>749</v>
      </c>
      <c r="B118" t="s">
        <v>748</v>
      </c>
      <c r="C118" t="s">
        <v>1027</v>
      </c>
      <c r="D118" t="s">
        <v>1021</v>
      </c>
      <c r="E118" t="s">
        <v>1066</v>
      </c>
      <c r="F118" t="s">
        <v>884</v>
      </c>
      <c r="G118" t="s">
        <v>213</v>
      </c>
      <c r="H118" t="s">
        <v>884</v>
      </c>
      <c r="I118" t="s">
        <v>1081</v>
      </c>
      <c r="J118" t="s">
        <v>1070</v>
      </c>
      <c r="K118" t="s">
        <v>88</v>
      </c>
      <c r="L118" t="s">
        <v>88</v>
      </c>
      <c r="M118" t="s">
        <v>88</v>
      </c>
      <c r="N118" t="s">
        <v>88</v>
      </c>
      <c r="O118" t="s">
        <v>437</v>
      </c>
      <c r="P118" t="s">
        <v>554</v>
      </c>
      <c r="Q118" t="s">
        <v>609</v>
      </c>
    </row>
    <row r="119" spans="1:17" hidden="1">
      <c r="A119" t="s">
        <v>122</v>
      </c>
      <c r="B119" t="s">
        <v>122</v>
      </c>
      <c r="C119" t="s">
        <v>1028</v>
      </c>
      <c r="D119" t="s">
        <v>1028</v>
      </c>
      <c r="E119" t="s">
        <v>1066</v>
      </c>
      <c r="F119" t="s">
        <v>884</v>
      </c>
      <c r="G119" t="s">
        <v>1072</v>
      </c>
      <c r="H119" t="s">
        <v>1070</v>
      </c>
      <c r="I119" t="s">
        <v>884</v>
      </c>
      <c r="J119" t="s">
        <v>1070</v>
      </c>
      <c r="K119" t="s">
        <v>88</v>
      </c>
      <c r="L119" t="s">
        <v>88</v>
      </c>
      <c r="M119" t="s">
        <v>88</v>
      </c>
      <c r="N119" t="s">
        <v>88</v>
      </c>
      <c r="O119" t="s">
        <v>437</v>
      </c>
      <c r="P119" t="s">
        <v>451</v>
      </c>
      <c r="Q119" t="s">
        <v>451</v>
      </c>
    </row>
    <row r="120" spans="1:17" hidden="1">
      <c r="A120" t="s">
        <v>769</v>
      </c>
      <c r="B120" t="s">
        <v>769</v>
      </c>
      <c r="C120" t="s">
        <v>1030</v>
      </c>
      <c r="D120" t="s">
        <v>1019</v>
      </c>
      <c r="E120" t="s">
        <v>1066</v>
      </c>
      <c r="F120" t="s">
        <v>209</v>
      </c>
      <c r="G120" t="s">
        <v>1070</v>
      </c>
      <c r="H120" t="s">
        <v>1070</v>
      </c>
      <c r="I120" t="s">
        <v>209</v>
      </c>
      <c r="J120" t="s">
        <v>1070</v>
      </c>
      <c r="K120" t="s">
        <v>88</v>
      </c>
      <c r="L120" t="s">
        <v>88</v>
      </c>
      <c r="M120" t="s">
        <v>88</v>
      </c>
      <c r="N120" t="s">
        <v>88</v>
      </c>
      <c r="O120" t="s">
        <v>89</v>
      </c>
      <c r="P120" t="s">
        <v>531</v>
      </c>
      <c r="Q120" t="s">
        <v>618</v>
      </c>
    </row>
    <row r="121" spans="1:17" hidden="1">
      <c r="A121" t="s">
        <v>274</v>
      </c>
      <c r="B121" t="s">
        <v>274</v>
      </c>
      <c r="C121" t="s">
        <v>1030</v>
      </c>
      <c r="D121" t="s">
        <v>1019</v>
      </c>
      <c r="E121" t="s">
        <v>1066</v>
      </c>
      <c r="F121" t="s">
        <v>209</v>
      </c>
      <c r="G121" t="s">
        <v>1070</v>
      </c>
      <c r="H121" t="s">
        <v>1070</v>
      </c>
      <c r="I121" t="s">
        <v>213</v>
      </c>
      <c r="J121" t="s">
        <v>1070</v>
      </c>
      <c r="K121" t="s">
        <v>88</v>
      </c>
      <c r="L121" t="s">
        <v>88</v>
      </c>
      <c r="M121" t="s">
        <v>88</v>
      </c>
      <c r="N121" t="s">
        <v>88</v>
      </c>
      <c r="O121" t="s">
        <v>89</v>
      </c>
      <c r="P121" t="s">
        <v>531</v>
      </c>
      <c r="Q121" t="s">
        <v>618</v>
      </c>
    </row>
    <row r="122" spans="1:17" hidden="1">
      <c r="A122" t="s">
        <v>32</v>
      </c>
      <c r="B122" t="s">
        <v>274</v>
      </c>
      <c r="C122" t="s">
        <v>1030</v>
      </c>
      <c r="D122" t="s">
        <v>1019</v>
      </c>
      <c r="E122" t="s">
        <v>1066</v>
      </c>
      <c r="F122" t="s">
        <v>209</v>
      </c>
      <c r="G122" t="s">
        <v>1070</v>
      </c>
      <c r="H122" t="s">
        <v>1070</v>
      </c>
      <c r="I122" t="s">
        <v>213</v>
      </c>
      <c r="J122" t="s">
        <v>884</v>
      </c>
      <c r="K122" t="s">
        <v>88</v>
      </c>
      <c r="L122" t="s">
        <v>88</v>
      </c>
      <c r="M122" t="s">
        <v>88</v>
      </c>
      <c r="N122" t="s">
        <v>88</v>
      </c>
      <c r="O122" t="s">
        <v>89</v>
      </c>
      <c r="P122" t="s">
        <v>531</v>
      </c>
      <c r="Q122" t="s">
        <v>618</v>
      </c>
    </row>
    <row r="123" spans="1:17" hidden="1">
      <c r="A123" t="s">
        <v>231</v>
      </c>
      <c r="B123" t="s">
        <v>274</v>
      </c>
      <c r="C123" t="s">
        <v>1030</v>
      </c>
      <c r="D123" t="s">
        <v>1019</v>
      </c>
      <c r="E123" t="s">
        <v>1066</v>
      </c>
      <c r="F123" t="s">
        <v>209</v>
      </c>
      <c r="G123" t="s">
        <v>1070</v>
      </c>
      <c r="H123" t="s">
        <v>1070</v>
      </c>
      <c r="I123" t="s">
        <v>213</v>
      </c>
      <c r="J123" t="s">
        <v>209</v>
      </c>
      <c r="K123" t="s">
        <v>88</v>
      </c>
      <c r="L123" t="s">
        <v>88</v>
      </c>
      <c r="M123" t="s">
        <v>88</v>
      </c>
      <c r="N123" t="s">
        <v>88</v>
      </c>
      <c r="O123" t="s">
        <v>89</v>
      </c>
      <c r="P123" t="s">
        <v>531</v>
      </c>
      <c r="Q123" t="s">
        <v>618</v>
      </c>
    </row>
    <row r="124" spans="1:17" hidden="1">
      <c r="A124" t="s">
        <v>278</v>
      </c>
      <c r="B124" t="s">
        <v>274</v>
      </c>
      <c r="C124" t="s">
        <v>1030</v>
      </c>
      <c r="D124" t="s">
        <v>1019</v>
      </c>
      <c r="E124" t="s">
        <v>1066</v>
      </c>
      <c r="F124" t="s">
        <v>209</v>
      </c>
      <c r="G124" t="s">
        <v>1070</v>
      </c>
      <c r="H124" t="s">
        <v>1070</v>
      </c>
      <c r="I124" t="s">
        <v>213</v>
      </c>
      <c r="J124" t="s">
        <v>1071</v>
      </c>
      <c r="K124" t="s">
        <v>88</v>
      </c>
      <c r="L124" t="s">
        <v>88</v>
      </c>
      <c r="M124" t="s">
        <v>88</v>
      </c>
      <c r="N124" t="s">
        <v>88</v>
      </c>
      <c r="O124" t="s">
        <v>89</v>
      </c>
      <c r="P124" t="s">
        <v>531</v>
      </c>
      <c r="Q124" t="s">
        <v>618</v>
      </c>
    </row>
    <row r="125" spans="1:17" hidden="1">
      <c r="A125" t="s">
        <v>233</v>
      </c>
      <c r="B125" t="s">
        <v>274</v>
      </c>
      <c r="C125" t="s">
        <v>1030</v>
      </c>
      <c r="D125" t="s">
        <v>1019</v>
      </c>
      <c r="E125" t="s">
        <v>1066</v>
      </c>
      <c r="F125" t="s">
        <v>209</v>
      </c>
      <c r="G125" t="s">
        <v>1070</v>
      </c>
      <c r="H125" t="s">
        <v>1070</v>
      </c>
      <c r="I125" t="s">
        <v>213</v>
      </c>
      <c r="J125" t="s">
        <v>213</v>
      </c>
      <c r="K125" t="s">
        <v>88</v>
      </c>
      <c r="L125" t="s">
        <v>88</v>
      </c>
      <c r="M125" t="s">
        <v>88</v>
      </c>
      <c r="N125" t="s">
        <v>88</v>
      </c>
      <c r="O125" t="s">
        <v>89</v>
      </c>
      <c r="P125" t="s">
        <v>531</v>
      </c>
      <c r="Q125" t="s">
        <v>618</v>
      </c>
    </row>
    <row r="126" spans="1:17" hidden="1">
      <c r="A126" t="s">
        <v>771</v>
      </c>
      <c r="B126" t="s">
        <v>771</v>
      </c>
      <c r="C126" t="s">
        <v>1030</v>
      </c>
      <c r="D126" t="s">
        <v>1019</v>
      </c>
      <c r="E126" t="s">
        <v>1066</v>
      </c>
      <c r="F126" t="s">
        <v>209</v>
      </c>
      <c r="G126" t="s">
        <v>1070</v>
      </c>
      <c r="H126" t="s">
        <v>1070</v>
      </c>
      <c r="I126" t="s">
        <v>1075</v>
      </c>
      <c r="J126" t="s">
        <v>1070</v>
      </c>
      <c r="K126" t="s">
        <v>88</v>
      </c>
      <c r="L126" t="s">
        <v>88</v>
      </c>
      <c r="M126" t="s">
        <v>88</v>
      </c>
      <c r="N126" t="s">
        <v>88</v>
      </c>
      <c r="O126" t="s">
        <v>89</v>
      </c>
      <c r="P126" t="s">
        <v>531</v>
      </c>
      <c r="Q126" t="s">
        <v>618</v>
      </c>
    </row>
    <row r="127" spans="1:17" hidden="1">
      <c r="A127" t="s">
        <v>772</v>
      </c>
      <c r="B127" t="s">
        <v>772</v>
      </c>
      <c r="C127" t="s">
        <v>1030</v>
      </c>
      <c r="D127" t="s">
        <v>1051</v>
      </c>
      <c r="E127" t="s">
        <v>1066</v>
      </c>
      <c r="F127" t="s">
        <v>209</v>
      </c>
      <c r="G127" t="s">
        <v>1070</v>
      </c>
      <c r="H127" t="s">
        <v>1070</v>
      </c>
      <c r="I127" t="s">
        <v>221</v>
      </c>
      <c r="J127" t="s">
        <v>1070</v>
      </c>
      <c r="K127" t="s">
        <v>88</v>
      </c>
      <c r="L127" t="s">
        <v>88</v>
      </c>
      <c r="M127" t="s">
        <v>88</v>
      </c>
      <c r="N127" t="s">
        <v>88</v>
      </c>
      <c r="O127" t="s">
        <v>89</v>
      </c>
      <c r="P127" t="s">
        <v>531</v>
      </c>
      <c r="Q127" t="s">
        <v>618</v>
      </c>
    </row>
    <row r="128" spans="1:17" hidden="1">
      <c r="A128" t="s">
        <v>271</v>
      </c>
      <c r="B128" t="s">
        <v>271</v>
      </c>
      <c r="C128" t="s">
        <v>1030</v>
      </c>
      <c r="D128" t="s">
        <v>187</v>
      </c>
      <c r="E128" t="s">
        <v>1066</v>
      </c>
      <c r="F128" t="s">
        <v>209</v>
      </c>
      <c r="G128" t="s">
        <v>1070</v>
      </c>
      <c r="H128" t="s">
        <v>1070</v>
      </c>
      <c r="I128" t="s">
        <v>1076</v>
      </c>
      <c r="J128" t="s">
        <v>1070</v>
      </c>
      <c r="K128" t="s">
        <v>88</v>
      </c>
      <c r="L128" t="s">
        <v>88</v>
      </c>
      <c r="M128" t="s">
        <v>88</v>
      </c>
      <c r="N128" t="s">
        <v>88</v>
      </c>
      <c r="O128" t="s">
        <v>89</v>
      </c>
      <c r="P128" t="s">
        <v>531</v>
      </c>
      <c r="Q128" t="s">
        <v>618</v>
      </c>
    </row>
    <row r="129" spans="1:17" hidden="1">
      <c r="A129" t="s">
        <v>633</v>
      </c>
      <c r="B129" t="s">
        <v>633</v>
      </c>
      <c r="C129" t="s">
        <v>1030</v>
      </c>
      <c r="D129" t="s">
        <v>1019</v>
      </c>
      <c r="E129" t="s">
        <v>1066</v>
      </c>
      <c r="F129" t="s">
        <v>209</v>
      </c>
      <c r="G129" t="s">
        <v>1070</v>
      </c>
      <c r="H129" t="s">
        <v>1070</v>
      </c>
      <c r="I129" t="s">
        <v>577</v>
      </c>
      <c r="J129" t="s">
        <v>1070</v>
      </c>
      <c r="K129" t="s">
        <v>88</v>
      </c>
      <c r="L129" t="s">
        <v>88</v>
      </c>
      <c r="M129" t="s">
        <v>88</v>
      </c>
      <c r="N129" t="s">
        <v>88</v>
      </c>
      <c r="O129" t="s">
        <v>89</v>
      </c>
      <c r="P129" t="s">
        <v>531</v>
      </c>
      <c r="Q129" t="s">
        <v>618</v>
      </c>
    </row>
    <row r="130" spans="1:17" hidden="1">
      <c r="A130" t="s">
        <v>773</v>
      </c>
      <c r="B130" t="s">
        <v>773</v>
      </c>
      <c r="C130" t="s">
        <v>1030</v>
      </c>
      <c r="D130" t="s">
        <v>1019</v>
      </c>
      <c r="E130" t="s">
        <v>1066</v>
      </c>
      <c r="F130" t="s">
        <v>209</v>
      </c>
      <c r="G130" t="s">
        <v>1070</v>
      </c>
      <c r="H130" t="s">
        <v>1070</v>
      </c>
      <c r="I130" t="s">
        <v>892</v>
      </c>
      <c r="J130" t="s">
        <v>1070</v>
      </c>
      <c r="K130" t="s">
        <v>88</v>
      </c>
      <c r="L130" t="s">
        <v>88</v>
      </c>
      <c r="M130" t="s">
        <v>88</v>
      </c>
      <c r="N130" t="s">
        <v>88</v>
      </c>
      <c r="O130" t="s">
        <v>89</v>
      </c>
      <c r="P130" t="s">
        <v>531</v>
      </c>
      <c r="Q130" t="s">
        <v>618</v>
      </c>
    </row>
    <row r="131" spans="1:17" hidden="1">
      <c r="A131" t="s">
        <v>774</v>
      </c>
      <c r="B131" t="s">
        <v>999</v>
      </c>
      <c r="C131" t="s">
        <v>1030</v>
      </c>
      <c r="D131" t="s">
        <v>1019</v>
      </c>
      <c r="E131" t="s">
        <v>1066</v>
      </c>
      <c r="F131" t="s">
        <v>209</v>
      </c>
      <c r="G131" t="s">
        <v>1070</v>
      </c>
      <c r="H131" t="s">
        <v>1070</v>
      </c>
      <c r="I131" t="s">
        <v>1078</v>
      </c>
      <c r="J131" t="s">
        <v>1070</v>
      </c>
      <c r="K131" t="s">
        <v>88</v>
      </c>
      <c r="L131" t="s">
        <v>88</v>
      </c>
      <c r="M131" t="s">
        <v>88</v>
      </c>
      <c r="N131" t="s">
        <v>88</v>
      </c>
      <c r="O131" t="s">
        <v>89</v>
      </c>
      <c r="P131" t="s">
        <v>531</v>
      </c>
      <c r="Q131" t="s">
        <v>618</v>
      </c>
    </row>
    <row r="132" spans="1:17" hidden="1">
      <c r="A132" t="s">
        <v>671</v>
      </c>
      <c r="B132" t="s">
        <v>1005</v>
      </c>
      <c r="C132" t="s">
        <v>1030</v>
      </c>
      <c r="D132" t="s">
        <v>1019</v>
      </c>
      <c r="E132" t="s">
        <v>1066</v>
      </c>
      <c r="F132" t="s">
        <v>209</v>
      </c>
      <c r="G132" t="s">
        <v>1070</v>
      </c>
      <c r="H132" t="s">
        <v>1070</v>
      </c>
      <c r="I132" t="s">
        <v>1047</v>
      </c>
      <c r="J132" t="s">
        <v>1070</v>
      </c>
      <c r="K132" t="s">
        <v>88</v>
      </c>
      <c r="L132" t="s">
        <v>88</v>
      </c>
      <c r="M132" t="s">
        <v>88</v>
      </c>
      <c r="N132" t="s">
        <v>88</v>
      </c>
      <c r="O132" t="s">
        <v>89</v>
      </c>
      <c r="P132" t="s">
        <v>531</v>
      </c>
      <c r="Q132" t="s">
        <v>618</v>
      </c>
    </row>
    <row r="133" spans="1:17" hidden="1">
      <c r="A133" t="s">
        <v>775</v>
      </c>
      <c r="B133" t="s">
        <v>775</v>
      </c>
      <c r="C133" t="s">
        <v>1030</v>
      </c>
      <c r="D133" t="s">
        <v>1019</v>
      </c>
      <c r="E133" t="s">
        <v>1066</v>
      </c>
      <c r="F133" t="s">
        <v>209</v>
      </c>
      <c r="G133" t="s">
        <v>1070</v>
      </c>
      <c r="H133" t="s">
        <v>1070</v>
      </c>
      <c r="I133" t="s">
        <v>806</v>
      </c>
      <c r="J133" t="s">
        <v>1070</v>
      </c>
      <c r="K133" t="s">
        <v>88</v>
      </c>
      <c r="L133" t="s">
        <v>88</v>
      </c>
      <c r="M133" t="s">
        <v>88</v>
      </c>
      <c r="N133" t="s">
        <v>88</v>
      </c>
      <c r="O133" t="s">
        <v>89</v>
      </c>
      <c r="P133" t="s">
        <v>531</v>
      </c>
      <c r="Q133" t="s">
        <v>618</v>
      </c>
    </row>
    <row r="134" spans="1:17" hidden="1">
      <c r="A134" t="s">
        <v>448</v>
      </c>
      <c r="B134" t="s">
        <v>651</v>
      </c>
      <c r="C134" t="s">
        <v>1030</v>
      </c>
      <c r="D134" t="s">
        <v>1019</v>
      </c>
      <c r="E134" t="s">
        <v>1066</v>
      </c>
      <c r="F134" t="s">
        <v>209</v>
      </c>
      <c r="G134" t="s">
        <v>1070</v>
      </c>
      <c r="H134" t="s">
        <v>1070</v>
      </c>
      <c r="I134" t="s">
        <v>960</v>
      </c>
      <c r="J134" t="s">
        <v>1070</v>
      </c>
      <c r="K134" t="s">
        <v>88</v>
      </c>
      <c r="L134" t="s">
        <v>88</v>
      </c>
      <c r="M134" t="s">
        <v>88</v>
      </c>
      <c r="N134" t="s">
        <v>88</v>
      </c>
      <c r="O134" t="s">
        <v>89</v>
      </c>
      <c r="P134" t="s">
        <v>531</v>
      </c>
      <c r="Q134" t="s">
        <v>618</v>
      </c>
    </row>
    <row r="135" spans="1:17" hidden="1">
      <c r="A135" t="s">
        <v>500</v>
      </c>
      <c r="B135" t="s">
        <v>564</v>
      </c>
      <c r="C135" t="s">
        <v>1027</v>
      </c>
      <c r="D135" t="s">
        <v>302</v>
      </c>
      <c r="E135" t="s">
        <v>1066</v>
      </c>
      <c r="F135" t="s">
        <v>209</v>
      </c>
      <c r="G135" t="s">
        <v>1070</v>
      </c>
      <c r="H135" t="s">
        <v>1070</v>
      </c>
      <c r="I135" t="s">
        <v>1079</v>
      </c>
      <c r="J135" t="s">
        <v>1070</v>
      </c>
      <c r="K135" t="s">
        <v>88</v>
      </c>
      <c r="L135" t="s">
        <v>88</v>
      </c>
      <c r="M135" t="s">
        <v>88</v>
      </c>
      <c r="N135" t="s">
        <v>88</v>
      </c>
      <c r="O135" t="s">
        <v>89</v>
      </c>
      <c r="P135" t="s">
        <v>531</v>
      </c>
      <c r="Q135" t="s">
        <v>618</v>
      </c>
    </row>
    <row r="136" spans="1:17" hidden="1">
      <c r="A136" t="s">
        <v>615</v>
      </c>
      <c r="B136" t="s">
        <v>615</v>
      </c>
      <c r="C136" t="s">
        <v>1026</v>
      </c>
      <c r="D136" t="s">
        <v>485</v>
      </c>
      <c r="E136" t="s">
        <v>1066</v>
      </c>
      <c r="F136" t="s">
        <v>209</v>
      </c>
      <c r="G136" t="s">
        <v>1070</v>
      </c>
      <c r="H136" t="s">
        <v>1070</v>
      </c>
      <c r="I136" t="s">
        <v>1003</v>
      </c>
      <c r="J136" t="s">
        <v>1070</v>
      </c>
      <c r="K136" t="s">
        <v>88</v>
      </c>
      <c r="L136" t="s">
        <v>88</v>
      </c>
      <c r="M136" t="s">
        <v>88</v>
      </c>
      <c r="N136" t="s">
        <v>88</v>
      </c>
      <c r="O136" t="s">
        <v>89</v>
      </c>
      <c r="P136" t="s">
        <v>531</v>
      </c>
      <c r="Q136" t="s">
        <v>618</v>
      </c>
    </row>
    <row r="137" spans="1:17" hidden="1">
      <c r="A137" t="s">
        <v>283</v>
      </c>
      <c r="B137" t="s">
        <v>283</v>
      </c>
      <c r="C137" t="s">
        <v>530</v>
      </c>
      <c r="D137" t="s">
        <v>121</v>
      </c>
      <c r="E137" t="s">
        <v>1066</v>
      </c>
      <c r="F137" t="s">
        <v>209</v>
      </c>
      <c r="G137" t="s">
        <v>1070</v>
      </c>
      <c r="H137" t="s">
        <v>884</v>
      </c>
      <c r="I137" t="s">
        <v>884</v>
      </c>
      <c r="J137" t="s">
        <v>1070</v>
      </c>
      <c r="K137" t="s">
        <v>88</v>
      </c>
      <c r="L137" t="s">
        <v>88</v>
      </c>
      <c r="M137" t="s">
        <v>88</v>
      </c>
      <c r="N137" t="s">
        <v>88</v>
      </c>
      <c r="O137" t="s">
        <v>89</v>
      </c>
      <c r="P137" t="s">
        <v>531</v>
      </c>
      <c r="Q137" t="s">
        <v>166</v>
      </c>
    </row>
    <row r="138" spans="1:17" hidden="1">
      <c r="A138" t="s">
        <v>160</v>
      </c>
      <c r="B138" t="s">
        <v>160</v>
      </c>
      <c r="C138" t="s">
        <v>530</v>
      </c>
      <c r="D138" t="s">
        <v>121</v>
      </c>
      <c r="E138" t="s">
        <v>1066</v>
      </c>
      <c r="F138" t="s">
        <v>209</v>
      </c>
      <c r="G138" t="s">
        <v>1070</v>
      </c>
      <c r="H138" t="s">
        <v>884</v>
      </c>
      <c r="I138" t="s">
        <v>209</v>
      </c>
      <c r="J138" t="s">
        <v>1070</v>
      </c>
      <c r="K138" t="s">
        <v>88</v>
      </c>
      <c r="L138" t="s">
        <v>88</v>
      </c>
      <c r="M138" t="s">
        <v>88</v>
      </c>
      <c r="N138" t="s">
        <v>88</v>
      </c>
      <c r="O138" t="s">
        <v>89</v>
      </c>
      <c r="P138" t="s">
        <v>531</v>
      </c>
      <c r="Q138" t="s">
        <v>166</v>
      </c>
    </row>
    <row r="139" spans="1:17" hidden="1">
      <c r="A139" t="s">
        <v>285</v>
      </c>
      <c r="B139" t="s">
        <v>285</v>
      </c>
      <c r="C139" t="s">
        <v>530</v>
      </c>
      <c r="D139" t="s">
        <v>121</v>
      </c>
      <c r="E139" t="s">
        <v>1066</v>
      </c>
      <c r="F139" t="s">
        <v>209</v>
      </c>
      <c r="G139" t="s">
        <v>1070</v>
      </c>
      <c r="H139" t="s">
        <v>884</v>
      </c>
      <c r="I139" t="s">
        <v>1071</v>
      </c>
      <c r="J139" t="s">
        <v>1070</v>
      </c>
      <c r="K139" t="s">
        <v>88</v>
      </c>
      <c r="L139" t="s">
        <v>88</v>
      </c>
      <c r="M139" t="s">
        <v>88</v>
      </c>
      <c r="N139" t="s">
        <v>88</v>
      </c>
      <c r="O139" t="s">
        <v>89</v>
      </c>
      <c r="P139" t="s">
        <v>531</v>
      </c>
      <c r="Q139" t="s">
        <v>166</v>
      </c>
    </row>
    <row r="140" spans="1:17" hidden="1">
      <c r="A140" t="s">
        <v>286</v>
      </c>
      <c r="B140" t="s">
        <v>286</v>
      </c>
      <c r="C140" t="s">
        <v>530</v>
      </c>
      <c r="D140" t="s">
        <v>121</v>
      </c>
      <c r="E140" t="s">
        <v>1066</v>
      </c>
      <c r="F140" t="s">
        <v>209</v>
      </c>
      <c r="G140" t="s">
        <v>1070</v>
      </c>
      <c r="H140" t="s">
        <v>884</v>
      </c>
      <c r="I140" t="s">
        <v>213</v>
      </c>
      <c r="J140" t="s">
        <v>1070</v>
      </c>
      <c r="K140" t="s">
        <v>88</v>
      </c>
      <c r="L140" t="s">
        <v>88</v>
      </c>
      <c r="M140" t="s">
        <v>88</v>
      </c>
      <c r="N140" t="s">
        <v>88</v>
      </c>
      <c r="O140" t="s">
        <v>89</v>
      </c>
      <c r="P140" t="s">
        <v>531</v>
      </c>
      <c r="Q140" t="s">
        <v>166</v>
      </c>
    </row>
    <row r="141" spans="1:17" hidden="1">
      <c r="A141" t="s">
        <v>165</v>
      </c>
      <c r="B141" t="s">
        <v>284</v>
      </c>
      <c r="C141" t="s">
        <v>530</v>
      </c>
      <c r="D141" t="s">
        <v>121</v>
      </c>
      <c r="E141" t="s">
        <v>1066</v>
      </c>
      <c r="F141" t="s">
        <v>209</v>
      </c>
      <c r="G141" t="s">
        <v>1070</v>
      </c>
      <c r="H141" t="s">
        <v>884</v>
      </c>
      <c r="I141" t="s">
        <v>1072</v>
      </c>
      <c r="J141" t="s">
        <v>1070</v>
      </c>
      <c r="K141" t="s">
        <v>88</v>
      </c>
      <c r="L141" t="s">
        <v>88</v>
      </c>
      <c r="M141" t="s">
        <v>88</v>
      </c>
      <c r="N141" t="s">
        <v>88</v>
      </c>
      <c r="O141" t="s">
        <v>89</v>
      </c>
      <c r="P141" t="s">
        <v>531</v>
      </c>
      <c r="Q141" t="s">
        <v>166</v>
      </c>
    </row>
    <row r="142" spans="1:17" hidden="1">
      <c r="A142" t="s">
        <v>776</v>
      </c>
      <c r="B142" t="s">
        <v>241</v>
      </c>
      <c r="C142" t="s">
        <v>530</v>
      </c>
      <c r="D142" t="s">
        <v>1052</v>
      </c>
      <c r="E142" t="s">
        <v>1066</v>
      </c>
      <c r="F142" t="s">
        <v>209</v>
      </c>
      <c r="G142" t="s">
        <v>1070</v>
      </c>
      <c r="H142" t="s">
        <v>209</v>
      </c>
      <c r="I142" t="s">
        <v>884</v>
      </c>
      <c r="J142" t="s">
        <v>1070</v>
      </c>
      <c r="K142" t="s">
        <v>88</v>
      </c>
      <c r="L142" t="s">
        <v>88</v>
      </c>
      <c r="M142" t="s">
        <v>88</v>
      </c>
      <c r="N142" t="s">
        <v>88</v>
      </c>
      <c r="O142" t="s">
        <v>89</v>
      </c>
      <c r="P142" t="s">
        <v>531</v>
      </c>
      <c r="Q142" t="s">
        <v>589</v>
      </c>
    </row>
    <row r="143" spans="1:17" hidden="1">
      <c r="A143" t="s">
        <v>241</v>
      </c>
      <c r="B143" t="s">
        <v>241</v>
      </c>
      <c r="C143" t="s">
        <v>530</v>
      </c>
      <c r="D143" t="s">
        <v>1052</v>
      </c>
      <c r="E143" t="s">
        <v>1066</v>
      </c>
      <c r="F143" t="s">
        <v>209</v>
      </c>
      <c r="G143" t="s">
        <v>1070</v>
      </c>
      <c r="H143" t="s">
        <v>209</v>
      </c>
      <c r="I143" t="s">
        <v>884</v>
      </c>
      <c r="J143" t="s">
        <v>884</v>
      </c>
      <c r="K143" t="s">
        <v>88</v>
      </c>
      <c r="L143" t="s">
        <v>88</v>
      </c>
      <c r="M143" t="s">
        <v>88</v>
      </c>
      <c r="N143" t="s">
        <v>88</v>
      </c>
      <c r="O143" t="s">
        <v>89</v>
      </c>
      <c r="P143" t="s">
        <v>531</v>
      </c>
      <c r="Q143" t="s">
        <v>589</v>
      </c>
    </row>
    <row r="144" spans="1:17" hidden="1">
      <c r="A144" t="s">
        <v>131</v>
      </c>
      <c r="B144" t="s">
        <v>131</v>
      </c>
      <c r="C144" t="s">
        <v>530</v>
      </c>
      <c r="D144" t="s">
        <v>1052</v>
      </c>
      <c r="E144" t="s">
        <v>1066</v>
      </c>
      <c r="F144" t="s">
        <v>209</v>
      </c>
      <c r="G144" t="s">
        <v>1070</v>
      </c>
      <c r="H144" t="s">
        <v>209</v>
      </c>
      <c r="I144" t="s">
        <v>209</v>
      </c>
      <c r="J144" t="s">
        <v>1070</v>
      </c>
      <c r="K144" t="s">
        <v>88</v>
      </c>
      <c r="L144" t="s">
        <v>88</v>
      </c>
      <c r="M144" t="s">
        <v>88</v>
      </c>
      <c r="N144" t="s">
        <v>88</v>
      </c>
      <c r="O144" t="s">
        <v>89</v>
      </c>
      <c r="P144" t="s">
        <v>531</v>
      </c>
      <c r="Q144" t="s">
        <v>589</v>
      </c>
    </row>
    <row r="145" spans="1:17" hidden="1">
      <c r="A145" t="s">
        <v>294</v>
      </c>
      <c r="B145" t="s">
        <v>294</v>
      </c>
      <c r="C145" t="s">
        <v>1030</v>
      </c>
      <c r="D145" t="s">
        <v>1051</v>
      </c>
      <c r="E145" t="s">
        <v>1066</v>
      </c>
      <c r="F145" t="s">
        <v>209</v>
      </c>
      <c r="G145" t="s">
        <v>1070</v>
      </c>
      <c r="H145" t="s">
        <v>1071</v>
      </c>
      <c r="I145" t="s">
        <v>884</v>
      </c>
      <c r="J145" t="s">
        <v>1070</v>
      </c>
      <c r="K145" t="s">
        <v>88</v>
      </c>
      <c r="L145" t="s">
        <v>88</v>
      </c>
      <c r="M145" t="s">
        <v>88</v>
      </c>
      <c r="N145" t="s">
        <v>88</v>
      </c>
      <c r="O145" t="s">
        <v>89</v>
      </c>
      <c r="P145" t="s">
        <v>531</v>
      </c>
      <c r="Q145" t="s">
        <v>619</v>
      </c>
    </row>
    <row r="146" spans="1:17" hidden="1">
      <c r="A146" t="s">
        <v>402</v>
      </c>
      <c r="B146" t="s">
        <v>294</v>
      </c>
      <c r="C146" t="s">
        <v>1030</v>
      </c>
      <c r="D146" t="s">
        <v>1051</v>
      </c>
      <c r="E146" t="s">
        <v>1066</v>
      </c>
      <c r="F146" t="s">
        <v>209</v>
      </c>
      <c r="G146" t="s">
        <v>1070</v>
      </c>
      <c r="H146" t="s">
        <v>1071</v>
      </c>
      <c r="I146" t="s">
        <v>884</v>
      </c>
      <c r="J146" t="s">
        <v>884</v>
      </c>
      <c r="K146" t="s">
        <v>88</v>
      </c>
      <c r="L146" t="s">
        <v>88</v>
      </c>
      <c r="M146" t="s">
        <v>88</v>
      </c>
      <c r="N146" t="s">
        <v>88</v>
      </c>
      <c r="O146" t="s">
        <v>89</v>
      </c>
      <c r="P146" t="s">
        <v>531</v>
      </c>
      <c r="Q146" t="s">
        <v>619</v>
      </c>
    </row>
    <row r="147" spans="1:17" hidden="1">
      <c r="A147" t="s">
        <v>778</v>
      </c>
      <c r="B147" t="s">
        <v>778</v>
      </c>
      <c r="C147" t="s">
        <v>1030</v>
      </c>
      <c r="D147" t="s">
        <v>1051</v>
      </c>
      <c r="E147" t="s">
        <v>1066</v>
      </c>
      <c r="F147" t="s">
        <v>209</v>
      </c>
      <c r="G147" t="s">
        <v>1070</v>
      </c>
      <c r="H147" t="s">
        <v>1071</v>
      </c>
      <c r="I147" t="s">
        <v>209</v>
      </c>
      <c r="J147" t="s">
        <v>1070</v>
      </c>
      <c r="K147" t="s">
        <v>88</v>
      </c>
      <c r="L147" t="s">
        <v>88</v>
      </c>
      <c r="M147" t="s">
        <v>88</v>
      </c>
      <c r="N147" t="s">
        <v>88</v>
      </c>
      <c r="O147" t="s">
        <v>89</v>
      </c>
      <c r="P147" t="s">
        <v>531</v>
      </c>
      <c r="Q147" t="s">
        <v>619</v>
      </c>
    </row>
    <row r="148" spans="1:17" hidden="1">
      <c r="A148" t="s">
        <v>31</v>
      </c>
      <c r="B148" t="s">
        <v>31</v>
      </c>
      <c r="C148" t="s">
        <v>1032</v>
      </c>
      <c r="D148" t="s">
        <v>360</v>
      </c>
      <c r="E148" t="s">
        <v>1066</v>
      </c>
      <c r="F148" t="s">
        <v>209</v>
      </c>
      <c r="G148" t="s">
        <v>1070</v>
      </c>
      <c r="H148" t="s">
        <v>213</v>
      </c>
      <c r="I148" t="s">
        <v>884</v>
      </c>
      <c r="J148" t="s">
        <v>1070</v>
      </c>
      <c r="K148" t="s">
        <v>88</v>
      </c>
      <c r="L148" t="s">
        <v>88</v>
      </c>
      <c r="M148" t="s">
        <v>88</v>
      </c>
      <c r="N148" t="s">
        <v>88</v>
      </c>
      <c r="O148" t="s">
        <v>89</v>
      </c>
      <c r="P148" t="s">
        <v>531</v>
      </c>
      <c r="Q148" t="s">
        <v>137</v>
      </c>
    </row>
    <row r="149" spans="1:17" hidden="1">
      <c r="A149" t="s">
        <v>694</v>
      </c>
      <c r="B149" t="s">
        <v>694</v>
      </c>
      <c r="C149" t="s">
        <v>1032</v>
      </c>
      <c r="D149" t="s">
        <v>360</v>
      </c>
      <c r="E149" t="s">
        <v>1066</v>
      </c>
      <c r="F149" t="s">
        <v>209</v>
      </c>
      <c r="G149" t="s">
        <v>1070</v>
      </c>
      <c r="H149" t="s">
        <v>213</v>
      </c>
      <c r="I149" t="s">
        <v>209</v>
      </c>
      <c r="J149" t="s">
        <v>1070</v>
      </c>
      <c r="K149" t="s">
        <v>88</v>
      </c>
      <c r="L149" t="s">
        <v>88</v>
      </c>
      <c r="M149" t="s">
        <v>88</v>
      </c>
      <c r="N149" t="s">
        <v>88</v>
      </c>
      <c r="O149" t="s">
        <v>89</v>
      </c>
      <c r="P149" t="s">
        <v>531</v>
      </c>
      <c r="Q149" t="s">
        <v>137</v>
      </c>
    </row>
    <row r="150" spans="1:17" hidden="1">
      <c r="A150" t="s">
        <v>779</v>
      </c>
      <c r="B150" t="s">
        <v>906</v>
      </c>
      <c r="C150" t="s">
        <v>1032</v>
      </c>
      <c r="D150" t="s">
        <v>360</v>
      </c>
      <c r="E150" t="s">
        <v>1066</v>
      </c>
      <c r="F150" t="s">
        <v>209</v>
      </c>
      <c r="G150" t="s">
        <v>1070</v>
      </c>
      <c r="H150" t="s">
        <v>213</v>
      </c>
      <c r="I150" t="s">
        <v>1071</v>
      </c>
      <c r="J150" t="s">
        <v>1070</v>
      </c>
      <c r="K150" t="s">
        <v>88</v>
      </c>
      <c r="L150" t="s">
        <v>88</v>
      </c>
      <c r="M150" t="s">
        <v>88</v>
      </c>
      <c r="N150" t="s">
        <v>88</v>
      </c>
      <c r="O150" t="s">
        <v>89</v>
      </c>
      <c r="P150" t="s">
        <v>531</v>
      </c>
      <c r="Q150" t="s">
        <v>137</v>
      </c>
    </row>
    <row r="151" spans="1:17" hidden="1">
      <c r="A151" t="s">
        <v>658</v>
      </c>
      <c r="B151" t="s">
        <v>906</v>
      </c>
      <c r="C151" t="s">
        <v>1032</v>
      </c>
      <c r="D151" t="s">
        <v>360</v>
      </c>
      <c r="E151" t="s">
        <v>1066</v>
      </c>
      <c r="F151" t="s">
        <v>209</v>
      </c>
      <c r="G151" t="s">
        <v>1070</v>
      </c>
      <c r="H151" t="s">
        <v>213</v>
      </c>
      <c r="I151" t="s">
        <v>1071</v>
      </c>
      <c r="J151" t="s">
        <v>884</v>
      </c>
      <c r="K151" t="s">
        <v>88</v>
      </c>
      <c r="L151" t="s">
        <v>88</v>
      </c>
      <c r="M151" t="s">
        <v>88</v>
      </c>
      <c r="N151" t="s">
        <v>88</v>
      </c>
      <c r="O151" t="s">
        <v>89</v>
      </c>
      <c r="P151" t="s">
        <v>531</v>
      </c>
      <c r="Q151" t="s">
        <v>137</v>
      </c>
    </row>
    <row r="152" spans="1:17" hidden="1">
      <c r="A152" t="s">
        <v>237</v>
      </c>
      <c r="B152" t="s">
        <v>906</v>
      </c>
      <c r="C152" t="s">
        <v>1032</v>
      </c>
      <c r="D152" t="s">
        <v>360</v>
      </c>
      <c r="E152" t="s">
        <v>1066</v>
      </c>
      <c r="F152" t="s">
        <v>209</v>
      </c>
      <c r="G152" t="s">
        <v>1070</v>
      </c>
      <c r="H152" t="s">
        <v>213</v>
      </c>
      <c r="I152" t="s">
        <v>1071</v>
      </c>
      <c r="J152" t="s">
        <v>209</v>
      </c>
      <c r="K152" t="s">
        <v>88</v>
      </c>
      <c r="L152" t="s">
        <v>88</v>
      </c>
      <c r="M152" t="s">
        <v>88</v>
      </c>
      <c r="N152" t="s">
        <v>88</v>
      </c>
      <c r="O152" t="s">
        <v>89</v>
      </c>
      <c r="P152" t="s">
        <v>531</v>
      </c>
      <c r="Q152" t="s">
        <v>137</v>
      </c>
    </row>
    <row r="153" spans="1:17" hidden="1">
      <c r="A153" t="s">
        <v>780</v>
      </c>
      <c r="B153" t="s">
        <v>906</v>
      </c>
      <c r="C153" t="s">
        <v>1032</v>
      </c>
      <c r="D153" t="s">
        <v>360</v>
      </c>
      <c r="E153" t="s">
        <v>1066</v>
      </c>
      <c r="F153" t="s">
        <v>209</v>
      </c>
      <c r="G153" t="s">
        <v>1070</v>
      </c>
      <c r="H153" t="s">
        <v>213</v>
      </c>
      <c r="I153" t="s">
        <v>1071</v>
      </c>
      <c r="J153" t="s">
        <v>1071</v>
      </c>
      <c r="K153" t="s">
        <v>88</v>
      </c>
      <c r="L153" t="s">
        <v>88</v>
      </c>
      <c r="M153" t="s">
        <v>88</v>
      </c>
      <c r="N153" t="s">
        <v>88</v>
      </c>
      <c r="O153" t="s">
        <v>89</v>
      </c>
      <c r="P153" t="s">
        <v>531</v>
      </c>
      <c r="Q153" t="s">
        <v>137</v>
      </c>
    </row>
    <row r="154" spans="1:17" hidden="1">
      <c r="A154" t="s">
        <v>296</v>
      </c>
      <c r="B154" t="s">
        <v>296</v>
      </c>
      <c r="C154" t="s">
        <v>1032</v>
      </c>
      <c r="D154" t="s">
        <v>360</v>
      </c>
      <c r="E154" t="s">
        <v>1066</v>
      </c>
      <c r="F154" t="s">
        <v>209</v>
      </c>
      <c r="G154" t="s">
        <v>1070</v>
      </c>
      <c r="H154" t="s">
        <v>213</v>
      </c>
      <c r="I154" t="s">
        <v>213</v>
      </c>
      <c r="J154" t="s">
        <v>1070</v>
      </c>
      <c r="K154" t="s">
        <v>88</v>
      </c>
      <c r="L154" t="s">
        <v>88</v>
      </c>
      <c r="M154" t="s">
        <v>88</v>
      </c>
      <c r="N154" t="s">
        <v>88</v>
      </c>
      <c r="O154" t="s">
        <v>89</v>
      </c>
      <c r="P154" t="s">
        <v>531</v>
      </c>
      <c r="Q154" t="s">
        <v>137</v>
      </c>
    </row>
    <row r="155" spans="1:17" hidden="1">
      <c r="A155" t="s">
        <v>782</v>
      </c>
      <c r="B155" t="s">
        <v>296</v>
      </c>
      <c r="C155" t="s">
        <v>1032</v>
      </c>
      <c r="D155" t="s">
        <v>360</v>
      </c>
      <c r="E155" t="s">
        <v>1066</v>
      </c>
      <c r="F155" t="s">
        <v>209</v>
      </c>
      <c r="G155" t="s">
        <v>1070</v>
      </c>
      <c r="H155" t="s">
        <v>213</v>
      </c>
      <c r="I155" t="s">
        <v>213</v>
      </c>
      <c r="J155" t="s">
        <v>884</v>
      </c>
      <c r="K155" t="s">
        <v>88</v>
      </c>
      <c r="L155" t="s">
        <v>88</v>
      </c>
      <c r="M155" t="s">
        <v>88</v>
      </c>
      <c r="N155" t="s">
        <v>88</v>
      </c>
      <c r="O155" t="s">
        <v>89</v>
      </c>
      <c r="P155" t="s">
        <v>531</v>
      </c>
      <c r="Q155" t="s">
        <v>137</v>
      </c>
    </row>
    <row r="156" spans="1:17" hidden="1">
      <c r="A156" t="s">
        <v>52</v>
      </c>
      <c r="B156" t="s">
        <v>296</v>
      </c>
      <c r="C156" t="s">
        <v>1032</v>
      </c>
      <c r="D156" t="s">
        <v>360</v>
      </c>
      <c r="E156" t="s">
        <v>1066</v>
      </c>
      <c r="F156" t="s">
        <v>209</v>
      </c>
      <c r="G156" t="s">
        <v>1070</v>
      </c>
      <c r="H156" t="s">
        <v>213</v>
      </c>
      <c r="I156" t="s">
        <v>213</v>
      </c>
      <c r="J156" t="s">
        <v>209</v>
      </c>
      <c r="K156" t="s">
        <v>88</v>
      </c>
      <c r="L156" t="s">
        <v>88</v>
      </c>
      <c r="M156" t="s">
        <v>88</v>
      </c>
      <c r="N156" t="s">
        <v>88</v>
      </c>
      <c r="O156" t="s">
        <v>89</v>
      </c>
      <c r="P156" t="s">
        <v>531</v>
      </c>
      <c r="Q156" t="s">
        <v>137</v>
      </c>
    </row>
    <row r="157" spans="1:17" hidden="1">
      <c r="A157" t="s">
        <v>784</v>
      </c>
      <c r="B157" t="s">
        <v>784</v>
      </c>
      <c r="C157" t="s">
        <v>1032</v>
      </c>
      <c r="D157" t="s">
        <v>360</v>
      </c>
      <c r="E157" t="s">
        <v>1066</v>
      </c>
      <c r="F157" t="s">
        <v>209</v>
      </c>
      <c r="G157" t="s">
        <v>1070</v>
      </c>
      <c r="H157" t="s">
        <v>1072</v>
      </c>
      <c r="I157" t="s">
        <v>884</v>
      </c>
      <c r="J157" t="s">
        <v>1070</v>
      </c>
      <c r="K157" t="s">
        <v>88</v>
      </c>
      <c r="L157" t="s">
        <v>88</v>
      </c>
      <c r="M157" t="s">
        <v>88</v>
      </c>
      <c r="N157" t="s">
        <v>88</v>
      </c>
      <c r="O157" t="s">
        <v>89</v>
      </c>
      <c r="P157" t="s">
        <v>531</v>
      </c>
      <c r="Q157" t="s">
        <v>164</v>
      </c>
    </row>
    <row r="158" spans="1:17" hidden="1">
      <c r="A158" t="s">
        <v>301</v>
      </c>
      <c r="B158" t="s">
        <v>301</v>
      </c>
      <c r="C158" t="s">
        <v>1032</v>
      </c>
      <c r="D158" t="s">
        <v>506</v>
      </c>
      <c r="E158" t="s">
        <v>1066</v>
      </c>
      <c r="F158" t="s">
        <v>209</v>
      </c>
      <c r="G158" t="s">
        <v>1070</v>
      </c>
      <c r="H158" t="s">
        <v>1073</v>
      </c>
      <c r="I158" t="s">
        <v>884</v>
      </c>
      <c r="J158" t="s">
        <v>1070</v>
      </c>
      <c r="K158" t="s">
        <v>88</v>
      </c>
      <c r="L158" t="s">
        <v>88</v>
      </c>
      <c r="M158" t="s">
        <v>88</v>
      </c>
      <c r="N158" t="s">
        <v>88</v>
      </c>
      <c r="O158" t="s">
        <v>89</v>
      </c>
      <c r="P158" t="s">
        <v>531</v>
      </c>
      <c r="Q158" t="s">
        <v>617</v>
      </c>
    </row>
    <row r="159" spans="1:17" hidden="1">
      <c r="A159" t="s">
        <v>679</v>
      </c>
      <c r="B159" t="s">
        <v>679</v>
      </c>
      <c r="C159" t="s">
        <v>1032</v>
      </c>
      <c r="D159" t="s">
        <v>360</v>
      </c>
      <c r="E159" t="s">
        <v>1066</v>
      </c>
      <c r="F159" t="s">
        <v>209</v>
      </c>
      <c r="G159" t="s">
        <v>1070</v>
      </c>
      <c r="H159" t="s">
        <v>1073</v>
      </c>
      <c r="I159" t="s">
        <v>1071</v>
      </c>
      <c r="J159" t="s">
        <v>1070</v>
      </c>
      <c r="K159" t="s">
        <v>88</v>
      </c>
      <c r="L159" t="s">
        <v>88</v>
      </c>
      <c r="M159" t="s">
        <v>88</v>
      </c>
      <c r="N159" t="s">
        <v>88</v>
      </c>
      <c r="O159" t="s">
        <v>89</v>
      </c>
      <c r="P159" t="s">
        <v>531</v>
      </c>
      <c r="Q159" t="s">
        <v>617</v>
      </c>
    </row>
    <row r="160" spans="1:17" hidden="1">
      <c r="A160" t="s">
        <v>253</v>
      </c>
      <c r="B160" t="s">
        <v>253</v>
      </c>
      <c r="C160" t="s">
        <v>1032</v>
      </c>
      <c r="D160" t="s">
        <v>360</v>
      </c>
      <c r="E160" t="s">
        <v>1066</v>
      </c>
      <c r="F160" t="s">
        <v>209</v>
      </c>
      <c r="G160" t="s">
        <v>1070</v>
      </c>
      <c r="H160" t="s">
        <v>1073</v>
      </c>
      <c r="I160" t="s">
        <v>213</v>
      </c>
      <c r="J160" t="s">
        <v>1070</v>
      </c>
      <c r="K160" t="s">
        <v>88</v>
      </c>
      <c r="L160" t="s">
        <v>88</v>
      </c>
      <c r="M160" t="s">
        <v>88</v>
      </c>
      <c r="N160" t="s">
        <v>88</v>
      </c>
      <c r="O160" t="s">
        <v>89</v>
      </c>
      <c r="P160" t="s">
        <v>531</v>
      </c>
      <c r="Q160" t="s">
        <v>617</v>
      </c>
    </row>
    <row r="161" spans="1:17" hidden="1">
      <c r="A161" t="s">
        <v>304</v>
      </c>
      <c r="B161" t="s">
        <v>304</v>
      </c>
      <c r="C161" t="s">
        <v>1032</v>
      </c>
      <c r="D161" t="s">
        <v>360</v>
      </c>
      <c r="E161" t="s">
        <v>1066</v>
      </c>
      <c r="F161" t="s">
        <v>209</v>
      </c>
      <c r="G161" t="s">
        <v>1070</v>
      </c>
      <c r="H161" t="s">
        <v>1073</v>
      </c>
      <c r="I161" t="s">
        <v>1072</v>
      </c>
      <c r="J161" t="s">
        <v>1070</v>
      </c>
      <c r="K161" t="s">
        <v>88</v>
      </c>
      <c r="L161" t="s">
        <v>88</v>
      </c>
      <c r="M161" t="s">
        <v>88</v>
      </c>
      <c r="N161" t="s">
        <v>88</v>
      </c>
      <c r="O161" t="s">
        <v>89</v>
      </c>
      <c r="P161" t="s">
        <v>531</v>
      </c>
      <c r="Q161" t="s">
        <v>617</v>
      </c>
    </row>
    <row r="162" spans="1:17" hidden="1">
      <c r="A162" t="s">
        <v>583</v>
      </c>
      <c r="B162" t="s">
        <v>583</v>
      </c>
      <c r="C162" t="s">
        <v>1030</v>
      </c>
      <c r="D162" t="s">
        <v>1019</v>
      </c>
      <c r="E162" t="s">
        <v>1066</v>
      </c>
      <c r="F162" t="s">
        <v>209</v>
      </c>
      <c r="G162" t="s">
        <v>884</v>
      </c>
      <c r="H162" t="s">
        <v>1070</v>
      </c>
      <c r="I162" t="s">
        <v>884</v>
      </c>
      <c r="J162" t="s">
        <v>1070</v>
      </c>
      <c r="K162" t="s">
        <v>88</v>
      </c>
      <c r="L162" t="s">
        <v>88</v>
      </c>
      <c r="M162" t="s">
        <v>88</v>
      </c>
      <c r="N162" t="s">
        <v>88</v>
      </c>
      <c r="O162" t="s">
        <v>89</v>
      </c>
      <c r="P162" t="s">
        <v>438</v>
      </c>
      <c r="Q162" t="s">
        <v>495</v>
      </c>
    </row>
    <row r="163" spans="1:17" hidden="1">
      <c r="A163" t="s">
        <v>307</v>
      </c>
      <c r="B163" t="s">
        <v>1006</v>
      </c>
      <c r="C163" t="s">
        <v>1030</v>
      </c>
      <c r="D163" t="s">
        <v>1019</v>
      </c>
      <c r="E163" t="s">
        <v>1066</v>
      </c>
      <c r="F163" t="s">
        <v>209</v>
      </c>
      <c r="G163" t="s">
        <v>884</v>
      </c>
      <c r="H163" t="s">
        <v>1070</v>
      </c>
      <c r="I163" t="s">
        <v>209</v>
      </c>
      <c r="J163" t="s">
        <v>1070</v>
      </c>
      <c r="K163" t="s">
        <v>88</v>
      </c>
      <c r="L163" t="s">
        <v>88</v>
      </c>
      <c r="M163" t="s">
        <v>88</v>
      </c>
      <c r="N163" t="s">
        <v>88</v>
      </c>
      <c r="O163" t="s">
        <v>89</v>
      </c>
      <c r="P163" t="s">
        <v>438</v>
      </c>
      <c r="Q163" t="s">
        <v>495</v>
      </c>
    </row>
    <row r="164" spans="1:17" hidden="1">
      <c r="A164" t="s">
        <v>400</v>
      </c>
      <c r="B164" t="s">
        <v>400</v>
      </c>
      <c r="C164" t="s">
        <v>1030</v>
      </c>
      <c r="D164" t="s">
        <v>1019</v>
      </c>
      <c r="E164" t="s">
        <v>1066</v>
      </c>
      <c r="F164" t="s">
        <v>209</v>
      </c>
      <c r="G164" t="s">
        <v>884</v>
      </c>
      <c r="H164" t="s">
        <v>1070</v>
      </c>
      <c r="I164" t="s">
        <v>1071</v>
      </c>
      <c r="J164" t="s">
        <v>1070</v>
      </c>
      <c r="K164" t="s">
        <v>88</v>
      </c>
      <c r="L164" t="s">
        <v>88</v>
      </c>
      <c r="M164" t="s">
        <v>88</v>
      </c>
      <c r="N164" t="s">
        <v>88</v>
      </c>
      <c r="O164" t="s">
        <v>89</v>
      </c>
      <c r="P164" t="s">
        <v>438</v>
      </c>
      <c r="Q164" t="s">
        <v>495</v>
      </c>
    </row>
    <row r="165" spans="1:17" hidden="1">
      <c r="A165" t="s">
        <v>476</v>
      </c>
      <c r="B165" t="s">
        <v>476</v>
      </c>
      <c r="C165" t="s">
        <v>1030</v>
      </c>
      <c r="D165" t="s">
        <v>493</v>
      </c>
      <c r="E165" t="s">
        <v>1066</v>
      </c>
      <c r="F165" t="s">
        <v>209</v>
      </c>
      <c r="G165" t="s">
        <v>884</v>
      </c>
      <c r="H165" t="s">
        <v>1070</v>
      </c>
      <c r="I165" t="s">
        <v>213</v>
      </c>
      <c r="J165" t="s">
        <v>1070</v>
      </c>
      <c r="K165" t="s">
        <v>88</v>
      </c>
      <c r="L165" t="s">
        <v>88</v>
      </c>
      <c r="M165" t="s">
        <v>88</v>
      </c>
      <c r="N165" t="s">
        <v>88</v>
      </c>
      <c r="O165" t="s">
        <v>89</v>
      </c>
      <c r="P165" t="s">
        <v>438</v>
      </c>
      <c r="Q165" t="s">
        <v>495</v>
      </c>
    </row>
    <row r="166" spans="1:17" hidden="1">
      <c r="A166" t="s">
        <v>525</v>
      </c>
      <c r="B166" t="s">
        <v>525</v>
      </c>
      <c r="C166" t="s">
        <v>1030</v>
      </c>
      <c r="D166" t="s">
        <v>493</v>
      </c>
      <c r="E166" t="s">
        <v>1066</v>
      </c>
      <c r="F166" t="s">
        <v>209</v>
      </c>
      <c r="G166" t="s">
        <v>884</v>
      </c>
      <c r="H166" t="s">
        <v>1070</v>
      </c>
      <c r="I166" t="s">
        <v>1072</v>
      </c>
      <c r="J166" t="s">
        <v>1070</v>
      </c>
      <c r="K166" t="s">
        <v>88</v>
      </c>
      <c r="L166" t="s">
        <v>88</v>
      </c>
      <c r="M166" t="s">
        <v>88</v>
      </c>
      <c r="N166" t="s">
        <v>88</v>
      </c>
      <c r="O166" t="s">
        <v>89</v>
      </c>
      <c r="P166" t="s">
        <v>438</v>
      </c>
      <c r="Q166" t="s">
        <v>495</v>
      </c>
    </row>
    <row r="167" spans="1:17" hidden="1">
      <c r="A167" t="s">
        <v>787</v>
      </c>
      <c r="B167" t="s">
        <v>787</v>
      </c>
      <c r="C167" t="s">
        <v>1030</v>
      </c>
      <c r="D167" t="s">
        <v>493</v>
      </c>
      <c r="E167" t="s">
        <v>1066</v>
      </c>
      <c r="F167" t="s">
        <v>209</v>
      </c>
      <c r="G167" t="s">
        <v>884</v>
      </c>
      <c r="H167" t="s">
        <v>1070</v>
      </c>
      <c r="I167" t="s">
        <v>1075</v>
      </c>
      <c r="J167" t="s">
        <v>1070</v>
      </c>
      <c r="K167" t="s">
        <v>88</v>
      </c>
      <c r="L167" t="s">
        <v>88</v>
      </c>
      <c r="M167" t="s">
        <v>88</v>
      </c>
      <c r="N167" t="s">
        <v>88</v>
      </c>
      <c r="O167" t="s">
        <v>89</v>
      </c>
      <c r="P167" t="s">
        <v>438</v>
      </c>
      <c r="Q167" t="s">
        <v>495</v>
      </c>
    </row>
    <row r="168" spans="1:17" hidden="1">
      <c r="A168" t="s">
        <v>788</v>
      </c>
      <c r="B168" t="s">
        <v>1007</v>
      </c>
      <c r="C168" t="s">
        <v>1030</v>
      </c>
      <c r="D168" t="s">
        <v>493</v>
      </c>
      <c r="E168" t="s">
        <v>1066</v>
      </c>
      <c r="F168" t="s">
        <v>209</v>
      </c>
      <c r="G168" t="s">
        <v>884</v>
      </c>
      <c r="H168" t="s">
        <v>1070</v>
      </c>
      <c r="I168" t="s">
        <v>221</v>
      </c>
      <c r="J168" t="s">
        <v>1070</v>
      </c>
      <c r="K168" t="s">
        <v>88</v>
      </c>
      <c r="L168" t="s">
        <v>88</v>
      </c>
      <c r="M168" t="s">
        <v>88</v>
      </c>
      <c r="N168" t="s">
        <v>88</v>
      </c>
      <c r="O168" t="s">
        <v>89</v>
      </c>
      <c r="P168" t="s">
        <v>438</v>
      </c>
      <c r="Q168" t="s">
        <v>495</v>
      </c>
    </row>
    <row r="169" spans="1:17" hidden="1">
      <c r="A169" t="s">
        <v>790</v>
      </c>
      <c r="B169" t="s">
        <v>1007</v>
      </c>
      <c r="C169" t="s">
        <v>1030</v>
      </c>
      <c r="D169" t="s">
        <v>493</v>
      </c>
      <c r="E169" t="s">
        <v>1066</v>
      </c>
      <c r="F169" t="s">
        <v>209</v>
      </c>
      <c r="G169" t="s">
        <v>884</v>
      </c>
      <c r="H169" t="s">
        <v>1070</v>
      </c>
      <c r="I169" t="s">
        <v>221</v>
      </c>
      <c r="J169" t="s">
        <v>884</v>
      </c>
      <c r="K169" t="s">
        <v>88</v>
      </c>
      <c r="L169" t="s">
        <v>88</v>
      </c>
      <c r="M169" t="s">
        <v>88</v>
      </c>
      <c r="N169" t="s">
        <v>88</v>
      </c>
      <c r="O169" t="s">
        <v>89</v>
      </c>
      <c r="P169" t="s">
        <v>438</v>
      </c>
      <c r="Q169" t="s">
        <v>495</v>
      </c>
    </row>
    <row r="170" spans="1:17" hidden="1">
      <c r="A170" t="s">
        <v>791</v>
      </c>
      <c r="B170" t="s">
        <v>375</v>
      </c>
      <c r="C170" t="s">
        <v>1033</v>
      </c>
      <c r="D170" t="s">
        <v>630</v>
      </c>
      <c r="E170" t="s">
        <v>1066</v>
      </c>
      <c r="F170" t="s">
        <v>209</v>
      </c>
      <c r="G170" t="s">
        <v>209</v>
      </c>
      <c r="H170" t="s">
        <v>1070</v>
      </c>
      <c r="I170" t="s">
        <v>209</v>
      </c>
      <c r="J170" t="s">
        <v>1070</v>
      </c>
      <c r="K170" t="s">
        <v>88</v>
      </c>
      <c r="L170" t="s">
        <v>88</v>
      </c>
      <c r="M170" t="s">
        <v>88</v>
      </c>
      <c r="N170" t="s">
        <v>88</v>
      </c>
      <c r="O170" t="s">
        <v>89</v>
      </c>
      <c r="P170" t="s">
        <v>522</v>
      </c>
      <c r="Q170" t="s">
        <v>565</v>
      </c>
    </row>
    <row r="171" spans="1:17" hidden="1">
      <c r="A171" t="s">
        <v>114</v>
      </c>
      <c r="B171" t="s">
        <v>375</v>
      </c>
      <c r="C171" t="s">
        <v>1033</v>
      </c>
      <c r="D171" t="s">
        <v>630</v>
      </c>
      <c r="E171" t="s">
        <v>1066</v>
      </c>
      <c r="F171" t="s">
        <v>209</v>
      </c>
      <c r="G171" t="s">
        <v>209</v>
      </c>
      <c r="H171" t="s">
        <v>1070</v>
      </c>
      <c r="I171" t="s">
        <v>209</v>
      </c>
      <c r="J171" t="s">
        <v>884</v>
      </c>
      <c r="K171" t="s">
        <v>88</v>
      </c>
      <c r="L171" t="s">
        <v>88</v>
      </c>
      <c r="M171" t="s">
        <v>88</v>
      </c>
      <c r="N171" t="s">
        <v>88</v>
      </c>
      <c r="O171" t="s">
        <v>89</v>
      </c>
      <c r="P171" t="s">
        <v>522</v>
      </c>
      <c r="Q171" t="s">
        <v>565</v>
      </c>
    </row>
    <row r="172" spans="1:17" hidden="1">
      <c r="A172" t="s">
        <v>486</v>
      </c>
      <c r="B172" t="s">
        <v>392</v>
      </c>
      <c r="C172" t="s">
        <v>1033</v>
      </c>
      <c r="D172" t="s">
        <v>630</v>
      </c>
      <c r="E172" t="s">
        <v>1066</v>
      </c>
      <c r="F172" t="s">
        <v>209</v>
      </c>
      <c r="G172" t="s">
        <v>209</v>
      </c>
      <c r="H172" t="s">
        <v>1070</v>
      </c>
      <c r="I172" t="s">
        <v>1071</v>
      </c>
      <c r="J172" t="s">
        <v>1070</v>
      </c>
      <c r="K172" t="s">
        <v>88</v>
      </c>
      <c r="L172" t="s">
        <v>88</v>
      </c>
      <c r="M172" t="s">
        <v>88</v>
      </c>
      <c r="N172" t="s">
        <v>88</v>
      </c>
      <c r="O172" t="s">
        <v>89</v>
      </c>
      <c r="P172" t="s">
        <v>522</v>
      </c>
      <c r="Q172" t="s">
        <v>565</v>
      </c>
    </row>
    <row r="173" spans="1:17" hidden="1">
      <c r="A173" t="s">
        <v>309</v>
      </c>
      <c r="B173" t="s">
        <v>561</v>
      </c>
      <c r="C173" t="s">
        <v>1033</v>
      </c>
      <c r="D173" t="s">
        <v>1053</v>
      </c>
      <c r="E173" t="s">
        <v>1066</v>
      </c>
      <c r="F173" t="s">
        <v>209</v>
      </c>
      <c r="G173" t="s">
        <v>209</v>
      </c>
      <c r="H173" t="s">
        <v>1070</v>
      </c>
      <c r="I173" t="s">
        <v>213</v>
      </c>
      <c r="J173" t="s">
        <v>1070</v>
      </c>
      <c r="K173" t="s">
        <v>88</v>
      </c>
      <c r="L173" t="s">
        <v>88</v>
      </c>
      <c r="M173" t="s">
        <v>88</v>
      </c>
      <c r="N173" t="s">
        <v>88</v>
      </c>
      <c r="O173" t="s">
        <v>89</v>
      </c>
      <c r="P173" t="s">
        <v>522</v>
      </c>
      <c r="Q173" t="s">
        <v>565</v>
      </c>
    </row>
    <row r="174" spans="1:17" hidden="1">
      <c r="A174" t="s">
        <v>571</v>
      </c>
      <c r="B174" t="s">
        <v>561</v>
      </c>
      <c r="C174" t="s">
        <v>1033</v>
      </c>
      <c r="D174" t="s">
        <v>1053</v>
      </c>
      <c r="E174" t="s">
        <v>1066</v>
      </c>
      <c r="F174" t="s">
        <v>209</v>
      </c>
      <c r="G174" t="s">
        <v>209</v>
      </c>
      <c r="H174" t="s">
        <v>1070</v>
      </c>
      <c r="I174" t="s">
        <v>213</v>
      </c>
      <c r="J174" t="s">
        <v>884</v>
      </c>
      <c r="K174" t="s">
        <v>88</v>
      </c>
      <c r="L174" t="s">
        <v>88</v>
      </c>
      <c r="M174" t="s">
        <v>88</v>
      </c>
      <c r="N174" t="s">
        <v>88</v>
      </c>
      <c r="O174" t="s">
        <v>89</v>
      </c>
      <c r="P174" t="s">
        <v>522</v>
      </c>
      <c r="Q174" t="s">
        <v>565</v>
      </c>
    </row>
    <row r="175" spans="1:17" hidden="1">
      <c r="A175" t="s">
        <v>793</v>
      </c>
      <c r="B175" t="s">
        <v>561</v>
      </c>
      <c r="C175" t="s">
        <v>1033</v>
      </c>
      <c r="D175" t="s">
        <v>1053</v>
      </c>
      <c r="E175" t="s">
        <v>1066</v>
      </c>
      <c r="F175" t="s">
        <v>209</v>
      </c>
      <c r="G175" t="s">
        <v>209</v>
      </c>
      <c r="H175" t="s">
        <v>1070</v>
      </c>
      <c r="I175" t="s">
        <v>213</v>
      </c>
      <c r="J175" t="s">
        <v>209</v>
      </c>
      <c r="K175" t="s">
        <v>88</v>
      </c>
      <c r="L175" t="s">
        <v>88</v>
      </c>
      <c r="M175" t="s">
        <v>88</v>
      </c>
      <c r="N175" t="s">
        <v>88</v>
      </c>
      <c r="O175" t="s">
        <v>89</v>
      </c>
      <c r="P175" t="s">
        <v>522</v>
      </c>
      <c r="Q175" t="s">
        <v>565</v>
      </c>
    </row>
    <row r="176" spans="1:17" hidden="1">
      <c r="A176" t="s">
        <v>794</v>
      </c>
      <c r="B176" t="s">
        <v>403</v>
      </c>
      <c r="C176" t="s">
        <v>1033</v>
      </c>
      <c r="D176" t="s">
        <v>1053</v>
      </c>
      <c r="E176" t="s">
        <v>1066</v>
      </c>
      <c r="F176" t="s">
        <v>209</v>
      </c>
      <c r="G176" t="s">
        <v>209</v>
      </c>
      <c r="H176" t="s">
        <v>1070</v>
      </c>
      <c r="I176" t="s">
        <v>1072</v>
      </c>
      <c r="J176" t="s">
        <v>1070</v>
      </c>
      <c r="K176" t="s">
        <v>88</v>
      </c>
      <c r="L176" t="s">
        <v>88</v>
      </c>
      <c r="M176" t="s">
        <v>88</v>
      </c>
      <c r="N176" t="s">
        <v>88</v>
      </c>
      <c r="O176" t="s">
        <v>89</v>
      </c>
      <c r="P176" t="s">
        <v>522</v>
      </c>
      <c r="Q176" t="s">
        <v>565</v>
      </c>
    </row>
    <row r="177" spans="1:17" hidden="1">
      <c r="A177" t="s">
        <v>49</v>
      </c>
      <c r="B177" t="s">
        <v>403</v>
      </c>
      <c r="C177" t="s">
        <v>1033</v>
      </c>
      <c r="D177" t="s">
        <v>1053</v>
      </c>
      <c r="E177" t="s">
        <v>1066</v>
      </c>
      <c r="F177" t="s">
        <v>209</v>
      </c>
      <c r="G177" t="s">
        <v>209</v>
      </c>
      <c r="H177" t="s">
        <v>1070</v>
      </c>
      <c r="I177" t="s">
        <v>1072</v>
      </c>
      <c r="J177" t="s">
        <v>884</v>
      </c>
      <c r="K177" t="s">
        <v>88</v>
      </c>
      <c r="L177" t="s">
        <v>88</v>
      </c>
      <c r="M177" t="s">
        <v>88</v>
      </c>
      <c r="N177" t="s">
        <v>88</v>
      </c>
      <c r="O177" t="s">
        <v>89</v>
      </c>
      <c r="P177" t="s">
        <v>522</v>
      </c>
      <c r="Q177" t="s">
        <v>565</v>
      </c>
    </row>
    <row r="178" spans="1:17" hidden="1">
      <c r="A178" t="s">
        <v>789</v>
      </c>
      <c r="B178" t="s">
        <v>789</v>
      </c>
      <c r="C178" t="s">
        <v>1033</v>
      </c>
      <c r="D178" t="s">
        <v>1053</v>
      </c>
      <c r="E178" t="s">
        <v>1066</v>
      </c>
      <c r="F178" t="s">
        <v>209</v>
      </c>
      <c r="G178" t="s">
        <v>209</v>
      </c>
      <c r="H178" t="s">
        <v>1070</v>
      </c>
      <c r="I178" t="s">
        <v>221</v>
      </c>
      <c r="J178" t="s">
        <v>1070</v>
      </c>
      <c r="K178" t="s">
        <v>88</v>
      </c>
      <c r="L178" t="s">
        <v>88</v>
      </c>
      <c r="M178" t="s">
        <v>88</v>
      </c>
      <c r="N178" t="s">
        <v>88</v>
      </c>
      <c r="O178" t="s">
        <v>89</v>
      </c>
      <c r="P178" t="s">
        <v>522</v>
      </c>
      <c r="Q178" t="s">
        <v>565</v>
      </c>
    </row>
    <row r="179" spans="1:17" hidden="1">
      <c r="A179" t="s">
        <v>539</v>
      </c>
      <c r="B179" t="s">
        <v>134</v>
      </c>
      <c r="C179" t="s">
        <v>1033</v>
      </c>
      <c r="D179" t="s">
        <v>1053</v>
      </c>
      <c r="E179" t="s">
        <v>1066</v>
      </c>
      <c r="F179" t="s">
        <v>209</v>
      </c>
      <c r="G179" t="s">
        <v>209</v>
      </c>
      <c r="H179" t="s">
        <v>1070</v>
      </c>
      <c r="I179" t="s">
        <v>1076</v>
      </c>
      <c r="J179" t="s">
        <v>1070</v>
      </c>
      <c r="K179" t="s">
        <v>88</v>
      </c>
      <c r="L179" t="s">
        <v>88</v>
      </c>
      <c r="M179" t="s">
        <v>88</v>
      </c>
      <c r="N179" t="s">
        <v>88</v>
      </c>
      <c r="O179" t="s">
        <v>89</v>
      </c>
      <c r="P179" t="s">
        <v>522</v>
      </c>
      <c r="Q179" t="s">
        <v>565</v>
      </c>
    </row>
    <row r="180" spans="1:17" hidden="1">
      <c r="A180" t="s">
        <v>796</v>
      </c>
      <c r="B180" t="s">
        <v>796</v>
      </c>
      <c r="C180" t="s">
        <v>1033</v>
      </c>
      <c r="D180" t="s">
        <v>1053</v>
      </c>
      <c r="E180" t="s">
        <v>1066</v>
      </c>
      <c r="F180" t="s">
        <v>209</v>
      </c>
      <c r="G180" t="s">
        <v>209</v>
      </c>
      <c r="H180" t="s">
        <v>1070</v>
      </c>
      <c r="I180" t="s">
        <v>227</v>
      </c>
      <c r="J180" t="s">
        <v>1070</v>
      </c>
      <c r="K180" t="s">
        <v>88</v>
      </c>
      <c r="L180" t="s">
        <v>88</v>
      </c>
      <c r="M180" t="s">
        <v>88</v>
      </c>
      <c r="N180" t="s">
        <v>88</v>
      </c>
      <c r="O180" t="s">
        <v>89</v>
      </c>
      <c r="P180" t="s">
        <v>522</v>
      </c>
      <c r="Q180" t="s">
        <v>565</v>
      </c>
    </row>
    <row r="181" spans="1:17" hidden="1">
      <c r="A181" t="s">
        <v>695</v>
      </c>
      <c r="B181" t="s">
        <v>797</v>
      </c>
      <c r="C181" t="s">
        <v>1033</v>
      </c>
      <c r="D181" t="s">
        <v>1053</v>
      </c>
      <c r="E181" t="s">
        <v>1066</v>
      </c>
      <c r="F181" t="s">
        <v>209</v>
      </c>
      <c r="G181" t="s">
        <v>209</v>
      </c>
      <c r="H181" t="s">
        <v>1070</v>
      </c>
      <c r="I181" t="s">
        <v>1077</v>
      </c>
      <c r="J181" t="s">
        <v>1070</v>
      </c>
      <c r="K181" t="s">
        <v>88</v>
      </c>
      <c r="L181" t="s">
        <v>88</v>
      </c>
      <c r="M181" t="s">
        <v>88</v>
      </c>
      <c r="N181" t="s">
        <v>88</v>
      </c>
      <c r="O181" t="s">
        <v>89</v>
      </c>
      <c r="P181" t="s">
        <v>522</v>
      </c>
      <c r="Q181" t="s">
        <v>565</v>
      </c>
    </row>
    <row r="182" spans="1:17" hidden="1">
      <c r="A182" t="s">
        <v>798</v>
      </c>
      <c r="B182" t="s">
        <v>1008</v>
      </c>
      <c r="C182" t="s">
        <v>1033</v>
      </c>
      <c r="D182" t="s">
        <v>1053</v>
      </c>
      <c r="E182" t="s">
        <v>1066</v>
      </c>
      <c r="F182" t="s">
        <v>209</v>
      </c>
      <c r="G182" t="s">
        <v>209</v>
      </c>
      <c r="H182" t="s">
        <v>1070</v>
      </c>
      <c r="I182" t="s">
        <v>577</v>
      </c>
      <c r="J182" t="s">
        <v>1070</v>
      </c>
      <c r="K182" t="s">
        <v>88</v>
      </c>
      <c r="L182" t="s">
        <v>88</v>
      </c>
      <c r="M182" t="s">
        <v>88</v>
      </c>
      <c r="N182" t="s">
        <v>88</v>
      </c>
      <c r="O182" t="s">
        <v>89</v>
      </c>
      <c r="P182" t="s">
        <v>522</v>
      </c>
      <c r="Q182" t="s">
        <v>565</v>
      </c>
    </row>
    <row r="183" spans="1:17" hidden="1">
      <c r="A183" t="s">
        <v>710</v>
      </c>
      <c r="B183" t="s">
        <v>1008</v>
      </c>
      <c r="C183" t="s">
        <v>1033</v>
      </c>
      <c r="D183" t="s">
        <v>1053</v>
      </c>
      <c r="E183" t="s">
        <v>1066</v>
      </c>
      <c r="F183" t="s">
        <v>209</v>
      </c>
      <c r="G183" t="s">
        <v>209</v>
      </c>
      <c r="H183" t="s">
        <v>1070</v>
      </c>
      <c r="I183" t="s">
        <v>577</v>
      </c>
      <c r="J183" t="s">
        <v>884</v>
      </c>
      <c r="K183" t="s">
        <v>88</v>
      </c>
      <c r="L183" t="s">
        <v>88</v>
      </c>
      <c r="M183" t="s">
        <v>88</v>
      </c>
      <c r="N183" t="s">
        <v>88</v>
      </c>
      <c r="O183" t="s">
        <v>89</v>
      </c>
      <c r="P183" t="s">
        <v>522</v>
      </c>
      <c r="Q183" t="s">
        <v>565</v>
      </c>
    </row>
    <row r="184" spans="1:17" hidden="1">
      <c r="A184" t="s">
        <v>716</v>
      </c>
      <c r="B184" t="s">
        <v>1009</v>
      </c>
      <c r="C184" t="s">
        <v>1033</v>
      </c>
      <c r="D184" t="s">
        <v>630</v>
      </c>
      <c r="E184" t="s">
        <v>1066</v>
      </c>
      <c r="F184" t="s">
        <v>209</v>
      </c>
      <c r="G184" t="s">
        <v>209</v>
      </c>
      <c r="H184" t="s">
        <v>1070</v>
      </c>
      <c r="I184" t="s">
        <v>892</v>
      </c>
      <c r="J184" t="s">
        <v>1070</v>
      </c>
      <c r="K184" t="s">
        <v>88</v>
      </c>
      <c r="L184" t="s">
        <v>88</v>
      </c>
      <c r="M184" t="s">
        <v>88</v>
      </c>
      <c r="N184" t="s">
        <v>88</v>
      </c>
      <c r="O184" t="s">
        <v>89</v>
      </c>
      <c r="P184" t="s">
        <v>522</v>
      </c>
      <c r="Q184" t="s">
        <v>565</v>
      </c>
    </row>
    <row r="185" spans="1:17" hidden="1">
      <c r="A185" t="s">
        <v>186</v>
      </c>
      <c r="B185" t="s">
        <v>186</v>
      </c>
      <c r="C185" t="s">
        <v>1033</v>
      </c>
      <c r="D185" t="s">
        <v>1053</v>
      </c>
      <c r="E185" t="s">
        <v>1066</v>
      </c>
      <c r="F185" t="s">
        <v>209</v>
      </c>
      <c r="G185" t="s">
        <v>209</v>
      </c>
      <c r="H185" t="s">
        <v>1070</v>
      </c>
      <c r="I185" t="s">
        <v>1078</v>
      </c>
      <c r="J185" t="s">
        <v>1070</v>
      </c>
      <c r="K185" t="s">
        <v>88</v>
      </c>
      <c r="L185" t="s">
        <v>88</v>
      </c>
      <c r="M185" t="s">
        <v>88</v>
      </c>
      <c r="N185" t="s">
        <v>88</v>
      </c>
      <c r="O185" t="s">
        <v>89</v>
      </c>
      <c r="P185" t="s">
        <v>522</v>
      </c>
      <c r="Q185" t="s">
        <v>565</v>
      </c>
    </row>
    <row r="186" spans="1:17" hidden="1">
      <c r="A186" t="s">
        <v>689</v>
      </c>
      <c r="B186" t="s">
        <v>472</v>
      </c>
      <c r="C186" t="s">
        <v>1033</v>
      </c>
      <c r="D186" t="s">
        <v>1053</v>
      </c>
      <c r="E186" t="s">
        <v>1066</v>
      </c>
      <c r="F186" t="s">
        <v>209</v>
      </c>
      <c r="G186" t="s">
        <v>209</v>
      </c>
      <c r="H186" t="s">
        <v>1070</v>
      </c>
      <c r="I186" t="s">
        <v>1047</v>
      </c>
      <c r="J186" t="s">
        <v>1070</v>
      </c>
      <c r="K186" t="s">
        <v>88</v>
      </c>
      <c r="L186" t="s">
        <v>88</v>
      </c>
      <c r="M186" t="s">
        <v>88</v>
      </c>
      <c r="N186" t="s">
        <v>88</v>
      </c>
      <c r="O186" t="s">
        <v>89</v>
      </c>
      <c r="P186" t="s">
        <v>522</v>
      </c>
      <c r="Q186" t="s">
        <v>565</v>
      </c>
    </row>
    <row r="187" spans="1:17" hidden="1">
      <c r="A187" t="s">
        <v>800</v>
      </c>
      <c r="B187" t="s">
        <v>474</v>
      </c>
      <c r="C187" t="s">
        <v>1033</v>
      </c>
      <c r="D187" t="s">
        <v>1054</v>
      </c>
      <c r="E187" t="s">
        <v>1066</v>
      </c>
      <c r="F187" t="s">
        <v>209</v>
      </c>
      <c r="G187" t="s">
        <v>209</v>
      </c>
      <c r="H187" t="s">
        <v>1070</v>
      </c>
      <c r="I187" t="s">
        <v>806</v>
      </c>
      <c r="J187" t="s">
        <v>1070</v>
      </c>
      <c r="K187" t="s">
        <v>88</v>
      </c>
      <c r="L187" t="s">
        <v>88</v>
      </c>
      <c r="M187" t="s">
        <v>88</v>
      </c>
      <c r="N187" t="s">
        <v>88</v>
      </c>
      <c r="O187" t="s">
        <v>89</v>
      </c>
      <c r="P187" t="s">
        <v>522</v>
      </c>
      <c r="Q187" t="s">
        <v>565</v>
      </c>
    </row>
    <row r="188" spans="1:17" hidden="1">
      <c r="A188" t="s">
        <v>298</v>
      </c>
      <c r="B188" t="s">
        <v>474</v>
      </c>
      <c r="C188" t="s">
        <v>1033</v>
      </c>
      <c r="D188" t="s">
        <v>1054</v>
      </c>
      <c r="E188" t="s">
        <v>1066</v>
      </c>
      <c r="F188" t="s">
        <v>209</v>
      </c>
      <c r="G188" t="s">
        <v>209</v>
      </c>
      <c r="H188" t="s">
        <v>1070</v>
      </c>
      <c r="I188" t="s">
        <v>806</v>
      </c>
      <c r="J188" t="s">
        <v>884</v>
      </c>
      <c r="K188" t="s">
        <v>88</v>
      </c>
      <c r="L188" t="s">
        <v>88</v>
      </c>
      <c r="M188" t="s">
        <v>88</v>
      </c>
      <c r="N188" t="s">
        <v>88</v>
      </c>
      <c r="O188" t="s">
        <v>89</v>
      </c>
      <c r="P188" t="s">
        <v>522</v>
      </c>
      <c r="Q188" t="s">
        <v>565</v>
      </c>
    </row>
    <row r="189" spans="1:17" hidden="1">
      <c r="A189" t="s">
        <v>599</v>
      </c>
      <c r="B189" t="s">
        <v>599</v>
      </c>
      <c r="C189" t="s">
        <v>1033</v>
      </c>
      <c r="D189" t="s">
        <v>1053</v>
      </c>
      <c r="E189" t="s">
        <v>1066</v>
      </c>
      <c r="F189" t="s">
        <v>209</v>
      </c>
      <c r="G189" t="s">
        <v>209</v>
      </c>
      <c r="H189" t="s">
        <v>1070</v>
      </c>
      <c r="I189" t="s">
        <v>960</v>
      </c>
      <c r="J189" t="s">
        <v>1070</v>
      </c>
      <c r="K189" t="s">
        <v>88</v>
      </c>
      <c r="L189" t="s">
        <v>88</v>
      </c>
      <c r="M189" t="s">
        <v>88</v>
      </c>
      <c r="N189" t="s">
        <v>88</v>
      </c>
      <c r="O189" t="s">
        <v>89</v>
      </c>
      <c r="P189" t="s">
        <v>522</v>
      </c>
      <c r="Q189" t="s">
        <v>565</v>
      </c>
    </row>
    <row r="190" spans="1:17" hidden="1">
      <c r="A190" t="s">
        <v>802</v>
      </c>
      <c r="B190" t="s">
        <v>453</v>
      </c>
      <c r="C190" t="s">
        <v>1033</v>
      </c>
      <c r="D190" t="s">
        <v>1054</v>
      </c>
      <c r="E190" t="s">
        <v>1066</v>
      </c>
      <c r="F190" t="s">
        <v>209</v>
      </c>
      <c r="G190" t="s">
        <v>209</v>
      </c>
      <c r="H190" t="s">
        <v>1070</v>
      </c>
      <c r="I190" t="s">
        <v>1079</v>
      </c>
      <c r="J190" t="s">
        <v>1070</v>
      </c>
      <c r="K190" t="s">
        <v>88</v>
      </c>
      <c r="L190" t="s">
        <v>88</v>
      </c>
      <c r="M190" t="s">
        <v>88</v>
      </c>
      <c r="N190" t="s">
        <v>88</v>
      </c>
      <c r="O190" t="s">
        <v>89</v>
      </c>
      <c r="P190" t="s">
        <v>522</v>
      </c>
      <c r="Q190" t="s">
        <v>565</v>
      </c>
    </row>
    <row r="191" spans="1:17" hidden="1">
      <c r="A191" t="s">
        <v>70</v>
      </c>
      <c r="B191" t="s">
        <v>70</v>
      </c>
      <c r="C191" t="s">
        <v>1033</v>
      </c>
      <c r="D191" t="s">
        <v>1054</v>
      </c>
      <c r="E191" t="s">
        <v>1066</v>
      </c>
      <c r="F191" t="s">
        <v>209</v>
      </c>
      <c r="G191" t="s">
        <v>209</v>
      </c>
      <c r="H191" t="s">
        <v>1070</v>
      </c>
      <c r="I191" t="s">
        <v>1003</v>
      </c>
      <c r="J191" t="s">
        <v>1070</v>
      </c>
      <c r="K191" t="s">
        <v>88</v>
      </c>
      <c r="L191" t="s">
        <v>88</v>
      </c>
      <c r="M191" t="s">
        <v>88</v>
      </c>
      <c r="N191" t="s">
        <v>88</v>
      </c>
      <c r="O191" t="s">
        <v>89</v>
      </c>
      <c r="P191" t="s">
        <v>522</v>
      </c>
      <c r="Q191" t="s">
        <v>565</v>
      </c>
    </row>
    <row r="192" spans="1:17" hidden="1">
      <c r="A192" t="s">
        <v>266</v>
      </c>
      <c r="B192" t="s">
        <v>997</v>
      </c>
      <c r="C192" t="s">
        <v>1033</v>
      </c>
      <c r="D192" t="s">
        <v>1054</v>
      </c>
      <c r="E192" t="s">
        <v>1066</v>
      </c>
      <c r="F192" t="s">
        <v>209</v>
      </c>
      <c r="G192" t="s">
        <v>209</v>
      </c>
      <c r="H192" t="s">
        <v>1070</v>
      </c>
      <c r="I192" t="s">
        <v>1080</v>
      </c>
      <c r="J192" t="s">
        <v>1070</v>
      </c>
      <c r="K192" t="s">
        <v>88</v>
      </c>
      <c r="L192" t="s">
        <v>88</v>
      </c>
      <c r="M192" t="s">
        <v>88</v>
      </c>
      <c r="N192" t="s">
        <v>88</v>
      </c>
      <c r="O192" t="s">
        <v>89</v>
      </c>
      <c r="P192" t="s">
        <v>522</v>
      </c>
      <c r="Q192" t="s">
        <v>565</v>
      </c>
    </row>
    <row r="193" spans="1:17" hidden="1">
      <c r="A193" t="s">
        <v>457</v>
      </c>
      <c r="B193" t="s">
        <v>1010</v>
      </c>
      <c r="C193" t="s">
        <v>876</v>
      </c>
      <c r="D193" t="s">
        <v>1041</v>
      </c>
      <c r="E193" t="s">
        <v>1066</v>
      </c>
      <c r="F193" t="s">
        <v>209</v>
      </c>
      <c r="G193" t="s">
        <v>209</v>
      </c>
      <c r="H193" t="s">
        <v>1070</v>
      </c>
      <c r="I193" t="s">
        <v>581</v>
      </c>
      <c r="J193" t="s">
        <v>1070</v>
      </c>
      <c r="K193" t="s">
        <v>88</v>
      </c>
      <c r="L193" t="s">
        <v>88</v>
      </c>
      <c r="M193" t="s">
        <v>88</v>
      </c>
      <c r="N193" t="s">
        <v>88</v>
      </c>
      <c r="O193" t="s">
        <v>89</v>
      </c>
      <c r="P193" t="s">
        <v>522</v>
      </c>
      <c r="Q193" t="s">
        <v>565</v>
      </c>
    </row>
    <row r="194" spans="1:17" hidden="1">
      <c r="A194" t="s">
        <v>263</v>
      </c>
      <c r="B194" t="s">
        <v>263</v>
      </c>
      <c r="C194" t="s">
        <v>1033</v>
      </c>
      <c r="D194" t="s">
        <v>630</v>
      </c>
      <c r="E194" t="s">
        <v>1066</v>
      </c>
      <c r="F194" t="s">
        <v>209</v>
      </c>
      <c r="G194" t="s">
        <v>209</v>
      </c>
      <c r="H194" t="s">
        <v>884</v>
      </c>
      <c r="I194" t="s">
        <v>884</v>
      </c>
      <c r="J194" t="s">
        <v>1070</v>
      </c>
      <c r="K194" t="s">
        <v>88</v>
      </c>
      <c r="L194" t="s">
        <v>88</v>
      </c>
      <c r="M194" t="s">
        <v>88</v>
      </c>
      <c r="N194" t="s">
        <v>88</v>
      </c>
      <c r="O194" t="s">
        <v>89</v>
      </c>
      <c r="P194" t="s">
        <v>522</v>
      </c>
      <c r="Q194" t="s">
        <v>170</v>
      </c>
    </row>
    <row r="195" spans="1:17" hidden="1">
      <c r="A195" t="s">
        <v>729</v>
      </c>
      <c r="B195" t="s">
        <v>729</v>
      </c>
      <c r="C195" t="s">
        <v>1033</v>
      </c>
      <c r="D195" t="s">
        <v>1053</v>
      </c>
      <c r="E195" t="s">
        <v>1066</v>
      </c>
      <c r="F195" t="s">
        <v>209</v>
      </c>
      <c r="G195" t="s">
        <v>209</v>
      </c>
      <c r="H195" t="s">
        <v>884</v>
      </c>
      <c r="I195" t="s">
        <v>1071</v>
      </c>
      <c r="J195" t="s">
        <v>1070</v>
      </c>
      <c r="K195" t="s">
        <v>88</v>
      </c>
      <c r="L195" t="s">
        <v>88</v>
      </c>
      <c r="M195" t="s">
        <v>88</v>
      </c>
      <c r="N195" t="s">
        <v>88</v>
      </c>
      <c r="O195" t="s">
        <v>89</v>
      </c>
      <c r="P195" t="s">
        <v>522</v>
      </c>
      <c r="Q195" t="s">
        <v>170</v>
      </c>
    </row>
    <row r="196" spans="1:17" hidden="1">
      <c r="A196" t="s">
        <v>803</v>
      </c>
      <c r="B196" t="s">
        <v>803</v>
      </c>
      <c r="C196" t="s">
        <v>1033</v>
      </c>
      <c r="D196" t="s">
        <v>1054</v>
      </c>
      <c r="E196" t="s">
        <v>1066</v>
      </c>
      <c r="F196" t="s">
        <v>209</v>
      </c>
      <c r="G196" t="s">
        <v>209</v>
      </c>
      <c r="H196" t="s">
        <v>884</v>
      </c>
      <c r="I196" t="s">
        <v>213</v>
      </c>
      <c r="J196" t="s">
        <v>884</v>
      </c>
      <c r="K196" t="s">
        <v>88</v>
      </c>
      <c r="L196" t="s">
        <v>88</v>
      </c>
      <c r="M196" t="s">
        <v>88</v>
      </c>
      <c r="N196" t="s">
        <v>88</v>
      </c>
      <c r="O196" t="s">
        <v>89</v>
      </c>
      <c r="P196" t="s">
        <v>522</v>
      </c>
      <c r="Q196" t="s">
        <v>170</v>
      </c>
    </row>
    <row r="197" spans="1:17" hidden="1">
      <c r="A197" t="s">
        <v>553</v>
      </c>
      <c r="B197" t="s">
        <v>405</v>
      </c>
      <c r="C197" t="s">
        <v>1031</v>
      </c>
      <c r="D197" t="s">
        <v>269</v>
      </c>
      <c r="E197" t="s">
        <v>1066</v>
      </c>
      <c r="F197" t="s">
        <v>209</v>
      </c>
      <c r="G197" t="s">
        <v>209</v>
      </c>
      <c r="H197" t="s">
        <v>209</v>
      </c>
      <c r="I197" t="s">
        <v>884</v>
      </c>
      <c r="J197" t="s">
        <v>1070</v>
      </c>
      <c r="K197" t="s">
        <v>88</v>
      </c>
      <c r="L197" t="s">
        <v>88</v>
      </c>
      <c r="M197" t="s">
        <v>88</v>
      </c>
      <c r="N197" t="s">
        <v>88</v>
      </c>
      <c r="O197" t="s">
        <v>89</v>
      </c>
      <c r="P197" t="s">
        <v>522</v>
      </c>
      <c r="Q197" t="s">
        <v>574</v>
      </c>
    </row>
    <row r="198" spans="1:17" hidden="1">
      <c r="A198" t="s">
        <v>310</v>
      </c>
      <c r="B198" t="s">
        <v>405</v>
      </c>
      <c r="C198" t="s">
        <v>1031</v>
      </c>
      <c r="D198" t="s">
        <v>396</v>
      </c>
      <c r="E198" t="s">
        <v>1066</v>
      </c>
      <c r="F198" t="s">
        <v>209</v>
      </c>
      <c r="G198" t="s">
        <v>209</v>
      </c>
      <c r="H198" t="s">
        <v>209</v>
      </c>
      <c r="I198" t="s">
        <v>884</v>
      </c>
      <c r="J198" t="s">
        <v>884</v>
      </c>
      <c r="K198" t="s">
        <v>88</v>
      </c>
      <c r="L198" t="s">
        <v>88</v>
      </c>
      <c r="M198" t="s">
        <v>88</v>
      </c>
      <c r="N198" t="s">
        <v>88</v>
      </c>
      <c r="O198" t="s">
        <v>89</v>
      </c>
      <c r="P198" t="s">
        <v>522</v>
      </c>
      <c r="Q198" t="s">
        <v>574</v>
      </c>
    </row>
    <row r="199" spans="1:17" hidden="1">
      <c r="A199" t="s">
        <v>312</v>
      </c>
      <c r="B199" t="s">
        <v>405</v>
      </c>
      <c r="C199" t="s">
        <v>1031</v>
      </c>
      <c r="D199" t="s">
        <v>397</v>
      </c>
      <c r="E199" t="s">
        <v>1066</v>
      </c>
      <c r="F199" t="s">
        <v>209</v>
      </c>
      <c r="G199" t="s">
        <v>209</v>
      </c>
      <c r="H199" t="s">
        <v>209</v>
      </c>
      <c r="I199" t="s">
        <v>884</v>
      </c>
      <c r="J199" t="s">
        <v>209</v>
      </c>
      <c r="K199" t="s">
        <v>88</v>
      </c>
      <c r="L199" t="s">
        <v>88</v>
      </c>
      <c r="M199" t="s">
        <v>88</v>
      </c>
      <c r="N199" t="s">
        <v>88</v>
      </c>
      <c r="O199" t="s">
        <v>89</v>
      </c>
      <c r="P199" t="s">
        <v>522</v>
      </c>
      <c r="Q199" t="s">
        <v>574</v>
      </c>
    </row>
    <row r="200" spans="1:17" hidden="1">
      <c r="A200" t="s">
        <v>226</v>
      </c>
      <c r="B200" t="s">
        <v>405</v>
      </c>
      <c r="C200" t="s">
        <v>876</v>
      </c>
      <c r="D200" t="s">
        <v>1041</v>
      </c>
      <c r="E200" t="s">
        <v>1066</v>
      </c>
      <c r="F200" t="s">
        <v>209</v>
      </c>
      <c r="G200" t="s">
        <v>209</v>
      </c>
      <c r="H200" t="s">
        <v>209</v>
      </c>
      <c r="I200" t="s">
        <v>884</v>
      </c>
      <c r="J200" t="s">
        <v>1071</v>
      </c>
      <c r="K200" t="s">
        <v>88</v>
      </c>
      <c r="L200" t="s">
        <v>88</v>
      </c>
      <c r="M200" t="s">
        <v>88</v>
      </c>
      <c r="N200" t="s">
        <v>88</v>
      </c>
      <c r="O200" t="s">
        <v>89</v>
      </c>
      <c r="P200" t="s">
        <v>522</v>
      </c>
      <c r="Q200" t="s">
        <v>574</v>
      </c>
    </row>
    <row r="201" spans="1:17" hidden="1">
      <c r="A201" t="s">
        <v>804</v>
      </c>
      <c r="B201" t="s">
        <v>804</v>
      </c>
      <c r="C201" t="s">
        <v>1031</v>
      </c>
      <c r="D201" t="s">
        <v>50</v>
      </c>
      <c r="E201" t="s">
        <v>1066</v>
      </c>
      <c r="F201" t="s">
        <v>209</v>
      </c>
      <c r="G201" t="s">
        <v>209</v>
      </c>
      <c r="H201" t="s">
        <v>209</v>
      </c>
      <c r="I201" t="s">
        <v>209</v>
      </c>
      <c r="J201" t="s">
        <v>1070</v>
      </c>
      <c r="K201" t="s">
        <v>88</v>
      </c>
      <c r="L201" t="s">
        <v>88</v>
      </c>
      <c r="M201" t="s">
        <v>88</v>
      </c>
      <c r="N201" t="s">
        <v>88</v>
      </c>
      <c r="O201" t="s">
        <v>89</v>
      </c>
      <c r="P201" t="s">
        <v>522</v>
      </c>
      <c r="Q201" t="s">
        <v>574</v>
      </c>
    </row>
    <row r="202" spans="1:17" hidden="1">
      <c r="A202" t="s">
        <v>198</v>
      </c>
      <c r="B202" t="s">
        <v>198</v>
      </c>
      <c r="C202" t="s">
        <v>1031</v>
      </c>
      <c r="D202" t="s">
        <v>335</v>
      </c>
      <c r="E202" t="s">
        <v>1066</v>
      </c>
      <c r="F202" t="s">
        <v>209</v>
      </c>
      <c r="G202" t="s">
        <v>209</v>
      </c>
      <c r="H202" t="s">
        <v>209</v>
      </c>
      <c r="I202" t="s">
        <v>213</v>
      </c>
      <c r="J202" t="s">
        <v>1070</v>
      </c>
      <c r="K202" t="s">
        <v>88</v>
      </c>
      <c r="L202" t="s">
        <v>88</v>
      </c>
      <c r="M202" t="s">
        <v>88</v>
      </c>
      <c r="N202" t="s">
        <v>88</v>
      </c>
      <c r="O202" t="s">
        <v>89</v>
      </c>
      <c r="P202" t="s">
        <v>522</v>
      </c>
      <c r="Q202" t="s">
        <v>574</v>
      </c>
    </row>
    <row r="203" spans="1:17" hidden="1">
      <c r="A203" t="s">
        <v>133</v>
      </c>
      <c r="B203" t="s">
        <v>1011</v>
      </c>
      <c r="C203" t="s">
        <v>1033</v>
      </c>
      <c r="D203" t="s">
        <v>1053</v>
      </c>
      <c r="E203" t="s">
        <v>1066</v>
      </c>
      <c r="F203" t="s">
        <v>209</v>
      </c>
      <c r="G203" t="s">
        <v>209</v>
      </c>
      <c r="H203" t="s">
        <v>209</v>
      </c>
      <c r="I203" t="s">
        <v>1072</v>
      </c>
      <c r="J203" t="s">
        <v>884</v>
      </c>
      <c r="K203" t="s">
        <v>88</v>
      </c>
      <c r="L203" t="s">
        <v>88</v>
      </c>
      <c r="M203" t="s">
        <v>88</v>
      </c>
      <c r="N203" t="s">
        <v>88</v>
      </c>
      <c r="O203" t="s">
        <v>89</v>
      </c>
      <c r="P203" t="s">
        <v>522</v>
      </c>
      <c r="Q203" t="s">
        <v>574</v>
      </c>
    </row>
    <row r="204" spans="1:17" hidden="1">
      <c r="A204" t="s">
        <v>805</v>
      </c>
      <c r="B204" t="s">
        <v>1011</v>
      </c>
      <c r="C204" t="s">
        <v>1033</v>
      </c>
      <c r="D204" t="s">
        <v>1053</v>
      </c>
      <c r="E204" t="s">
        <v>1066</v>
      </c>
      <c r="F204" t="s">
        <v>209</v>
      </c>
      <c r="G204" t="s">
        <v>209</v>
      </c>
      <c r="H204" t="s">
        <v>209</v>
      </c>
      <c r="I204" t="s">
        <v>1072</v>
      </c>
      <c r="J204" t="s">
        <v>209</v>
      </c>
      <c r="K204" t="s">
        <v>88</v>
      </c>
      <c r="L204" t="s">
        <v>88</v>
      </c>
      <c r="M204" t="s">
        <v>88</v>
      </c>
      <c r="N204" t="s">
        <v>88</v>
      </c>
      <c r="O204" t="s">
        <v>89</v>
      </c>
      <c r="P204" t="s">
        <v>522</v>
      </c>
      <c r="Q204" t="s">
        <v>574</v>
      </c>
    </row>
    <row r="205" spans="1:17" hidden="1">
      <c r="A205" t="s">
        <v>809</v>
      </c>
      <c r="B205" t="s">
        <v>219</v>
      </c>
      <c r="C205" t="s">
        <v>1031</v>
      </c>
      <c r="D205" t="s">
        <v>269</v>
      </c>
      <c r="E205" t="s">
        <v>1066</v>
      </c>
      <c r="F205" t="s">
        <v>209</v>
      </c>
      <c r="G205" t="s">
        <v>209</v>
      </c>
      <c r="H205" t="s">
        <v>209</v>
      </c>
      <c r="I205" t="s">
        <v>1073</v>
      </c>
      <c r="J205" t="s">
        <v>1070</v>
      </c>
      <c r="K205" t="s">
        <v>88</v>
      </c>
      <c r="L205" t="s">
        <v>88</v>
      </c>
      <c r="M205" t="s">
        <v>88</v>
      </c>
      <c r="N205" t="s">
        <v>88</v>
      </c>
      <c r="O205" t="s">
        <v>89</v>
      </c>
      <c r="P205" t="s">
        <v>522</v>
      </c>
      <c r="Q205" t="s">
        <v>574</v>
      </c>
    </row>
    <row r="206" spans="1:17" hidden="1">
      <c r="A206" t="s">
        <v>238</v>
      </c>
      <c r="B206" t="s">
        <v>219</v>
      </c>
      <c r="C206" t="s">
        <v>1031</v>
      </c>
      <c r="D206" t="s">
        <v>396</v>
      </c>
      <c r="E206" t="s">
        <v>1066</v>
      </c>
      <c r="F206" t="s">
        <v>209</v>
      </c>
      <c r="G206" t="s">
        <v>209</v>
      </c>
      <c r="H206" t="s">
        <v>209</v>
      </c>
      <c r="I206" t="s">
        <v>1073</v>
      </c>
      <c r="J206" t="s">
        <v>884</v>
      </c>
      <c r="K206" t="s">
        <v>88</v>
      </c>
      <c r="L206" t="s">
        <v>88</v>
      </c>
      <c r="M206" t="s">
        <v>88</v>
      </c>
      <c r="N206" t="s">
        <v>88</v>
      </c>
      <c r="O206" t="s">
        <v>89</v>
      </c>
      <c r="P206" t="s">
        <v>522</v>
      </c>
      <c r="Q206" t="s">
        <v>574</v>
      </c>
    </row>
    <row r="207" spans="1:17" hidden="1">
      <c r="A207" t="s">
        <v>132</v>
      </c>
      <c r="B207" t="s">
        <v>219</v>
      </c>
      <c r="C207" t="s">
        <v>1031</v>
      </c>
      <c r="D207" t="s">
        <v>397</v>
      </c>
      <c r="E207" t="s">
        <v>1066</v>
      </c>
      <c r="F207" t="s">
        <v>209</v>
      </c>
      <c r="G207" t="s">
        <v>209</v>
      </c>
      <c r="H207" t="s">
        <v>209</v>
      </c>
      <c r="I207" t="s">
        <v>1073</v>
      </c>
      <c r="J207" t="s">
        <v>209</v>
      </c>
      <c r="K207" t="s">
        <v>88</v>
      </c>
      <c r="L207" t="s">
        <v>88</v>
      </c>
      <c r="M207" t="s">
        <v>88</v>
      </c>
      <c r="N207" t="s">
        <v>88</v>
      </c>
      <c r="O207" t="s">
        <v>89</v>
      </c>
      <c r="P207" t="s">
        <v>522</v>
      </c>
      <c r="Q207" t="s">
        <v>574</v>
      </c>
    </row>
    <row r="208" spans="1:17" hidden="1">
      <c r="A208" t="s">
        <v>575</v>
      </c>
      <c r="B208" t="s">
        <v>219</v>
      </c>
      <c r="C208" t="s">
        <v>876</v>
      </c>
      <c r="D208" t="s">
        <v>1041</v>
      </c>
      <c r="E208" t="s">
        <v>1066</v>
      </c>
      <c r="F208" t="s">
        <v>209</v>
      </c>
      <c r="G208" t="s">
        <v>209</v>
      </c>
      <c r="H208" t="s">
        <v>209</v>
      </c>
      <c r="I208" t="s">
        <v>1073</v>
      </c>
      <c r="J208" t="s">
        <v>1071</v>
      </c>
      <c r="K208" t="s">
        <v>88</v>
      </c>
      <c r="L208" t="s">
        <v>88</v>
      </c>
      <c r="M208" t="s">
        <v>88</v>
      </c>
      <c r="N208" t="s">
        <v>88</v>
      </c>
      <c r="O208" t="s">
        <v>89</v>
      </c>
      <c r="P208" t="s">
        <v>522</v>
      </c>
      <c r="Q208" t="s">
        <v>574</v>
      </c>
    </row>
    <row r="209" spans="1:17" hidden="1">
      <c r="A209" t="s">
        <v>810</v>
      </c>
      <c r="B209" t="s">
        <v>454</v>
      </c>
      <c r="C209" t="s">
        <v>1033</v>
      </c>
      <c r="D209" t="s">
        <v>1053</v>
      </c>
      <c r="E209" t="s">
        <v>1066</v>
      </c>
      <c r="F209" t="s">
        <v>209</v>
      </c>
      <c r="G209" t="s">
        <v>209</v>
      </c>
      <c r="H209" t="s">
        <v>209</v>
      </c>
      <c r="I209" t="s">
        <v>1074</v>
      </c>
      <c r="J209" t="s">
        <v>1070</v>
      </c>
      <c r="K209" t="s">
        <v>88</v>
      </c>
      <c r="L209" t="s">
        <v>88</v>
      </c>
      <c r="M209" t="s">
        <v>88</v>
      </c>
      <c r="N209" t="s">
        <v>88</v>
      </c>
      <c r="O209" t="s">
        <v>89</v>
      </c>
      <c r="P209" t="s">
        <v>522</v>
      </c>
      <c r="Q209" t="s">
        <v>574</v>
      </c>
    </row>
    <row r="210" spans="1:17" hidden="1">
      <c r="A210" t="s">
        <v>811</v>
      </c>
      <c r="B210" t="s">
        <v>454</v>
      </c>
      <c r="C210" t="s">
        <v>1033</v>
      </c>
      <c r="D210" t="s">
        <v>1053</v>
      </c>
      <c r="E210" t="s">
        <v>1066</v>
      </c>
      <c r="F210" t="s">
        <v>209</v>
      </c>
      <c r="G210" t="s">
        <v>209</v>
      </c>
      <c r="H210" t="s">
        <v>209</v>
      </c>
      <c r="I210" t="s">
        <v>1074</v>
      </c>
      <c r="J210" t="s">
        <v>209</v>
      </c>
      <c r="K210" t="s">
        <v>88</v>
      </c>
      <c r="L210" t="s">
        <v>88</v>
      </c>
      <c r="M210" t="s">
        <v>88</v>
      </c>
      <c r="N210" t="s">
        <v>88</v>
      </c>
      <c r="O210" t="s">
        <v>89</v>
      </c>
      <c r="P210" t="s">
        <v>522</v>
      </c>
      <c r="Q210" t="s">
        <v>574</v>
      </c>
    </row>
    <row r="211" spans="1:17" hidden="1">
      <c r="A211" t="s">
        <v>605</v>
      </c>
      <c r="B211" t="s">
        <v>454</v>
      </c>
      <c r="C211" t="s">
        <v>1033</v>
      </c>
      <c r="D211" t="s">
        <v>1053</v>
      </c>
      <c r="E211" t="s">
        <v>1066</v>
      </c>
      <c r="F211" t="s">
        <v>209</v>
      </c>
      <c r="G211" t="s">
        <v>209</v>
      </c>
      <c r="H211" t="s">
        <v>209</v>
      </c>
      <c r="I211" t="s">
        <v>1074</v>
      </c>
      <c r="J211" t="s">
        <v>1071</v>
      </c>
      <c r="K211" t="s">
        <v>88</v>
      </c>
      <c r="L211" t="s">
        <v>88</v>
      </c>
      <c r="M211" t="s">
        <v>88</v>
      </c>
      <c r="N211" t="s">
        <v>88</v>
      </c>
      <c r="O211" t="s">
        <v>89</v>
      </c>
      <c r="P211" t="s">
        <v>522</v>
      </c>
      <c r="Q211" t="s">
        <v>574</v>
      </c>
    </row>
    <row r="212" spans="1:17" hidden="1">
      <c r="A212" t="s">
        <v>813</v>
      </c>
      <c r="B212" t="s">
        <v>454</v>
      </c>
      <c r="C212" t="s">
        <v>1033</v>
      </c>
      <c r="D212" t="s">
        <v>1053</v>
      </c>
      <c r="E212" t="s">
        <v>1066</v>
      </c>
      <c r="F212" t="s">
        <v>209</v>
      </c>
      <c r="G212" t="s">
        <v>209</v>
      </c>
      <c r="H212" t="s">
        <v>209</v>
      </c>
      <c r="I212" t="s">
        <v>1074</v>
      </c>
      <c r="J212" t="s">
        <v>1072</v>
      </c>
      <c r="K212" t="s">
        <v>88</v>
      </c>
      <c r="L212" t="s">
        <v>88</v>
      </c>
      <c r="M212" t="s">
        <v>88</v>
      </c>
      <c r="N212" t="s">
        <v>88</v>
      </c>
      <c r="O212" t="s">
        <v>89</v>
      </c>
      <c r="P212" t="s">
        <v>522</v>
      </c>
      <c r="Q212" t="s">
        <v>574</v>
      </c>
    </row>
    <row r="213" spans="1:17" hidden="1">
      <c r="A213" t="s">
        <v>814</v>
      </c>
      <c r="B213" t="s">
        <v>454</v>
      </c>
      <c r="C213" t="s">
        <v>1033</v>
      </c>
      <c r="D213" t="s">
        <v>1053</v>
      </c>
      <c r="E213" t="s">
        <v>1066</v>
      </c>
      <c r="F213" t="s">
        <v>209</v>
      </c>
      <c r="G213" t="s">
        <v>209</v>
      </c>
      <c r="H213" t="s">
        <v>209</v>
      </c>
      <c r="I213" t="s">
        <v>1074</v>
      </c>
      <c r="J213" t="s">
        <v>1073</v>
      </c>
      <c r="K213" t="s">
        <v>88</v>
      </c>
      <c r="L213" t="s">
        <v>88</v>
      </c>
      <c r="M213" t="s">
        <v>88</v>
      </c>
      <c r="N213" t="s">
        <v>88</v>
      </c>
      <c r="O213" t="s">
        <v>89</v>
      </c>
      <c r="P213" t="s">
        <v>522</v>
      </c>
      <c r="Q213" t="s">
        <v>574</v>
      </c>
    </row>
    <row r="214" spans="1:17" hidden="1">
      <c r="A214" t="s">
        <v>680</v>
      </c>
      <c r="B214" t="s">
        <v>454</v>
      </c>
      <c r="C214" t="s">
        <v>1033</v>
      </c>
      <c r="D214" t="s">
        <v>1053</v>
      </c>
      <c r="E214" t="s">
        <v>1066</v>
      </c>
      <c r="F214" t="s">
        <v>209</v>
      </c>
      <c r="G214" t="s">
        <v>209</v>
      </c>
      <c r="H214" t="s">
        <v>209</v>
      </c>
      <c r="I214" t="s">
        <v>1074</v>
      </c>
      <c r="J214" t="s">
        <v>1074</v>
      </c>
      <c r="K214" t="s">
        <v>88</v>
      </c>
      <c r="L214" t="s">
        <v>88</v>
      </c>
      <c r="M214" t="s">
        <v>88</v>
      </c>
      <c r="N214" t="s">
        <v>88</v>
      </c>
      <c r="O214" t="s">
        <v>89</v>
      </c>
      <c r="P214" t="s">
        <v>522</v>
      </c>
      <c r="Q214" t="s">
        <v>574</v>
      </c>
    </row>
    <row r="215" spans="1:17" hidden="1">
      <c r="A215" t="s">
        <v>817</v>
      </c>
      <c r="B215" t="s">
        <v>799</v>
      </c>
      <c r="C215" t="s">
        <v>1033</v>
      </c>
      <c r="D215" t="s">
        <v>1054</v>
      </c>
      <c r="E215" t="s">
        <v>1066</v>
      </c>
      <c r="F215" t="s">
        <v>209</v>
      </c>
      <c r="G215" t="s">
        <v>209</v>
      </c>
      <c r="H215" t="s">
        <v>209</v>
      </c>
      <c r="I215" t="s">
        <v>988</v>
      </c>
      <c r="J215" t="s">
        <v>1070</v>
      </c>
      <c r="K215" t="s">
        <v>88</v>
      </c>
      <c r="L215" t="s">
        <v>88</v>
      </c>
      <c r="M215" t="s">
        <v>88</v>
      </c>
      <c r="N215" t="s">
        <v>88</v>
      </c>
      <c r="O215" t="s">
        <v>89</v>
      </c>
      <c r="P215" t="s">
        <v>522</v>
      </c>
      <c r="Q215" t="s">
        <v>574</v>
      </c>
    </row>
    <row r="216" spans="1:17" hidden="1">
      <c r="A216" t="s">
        <v>818</v>
      </c>
      <c r="B216" t="s">
        <v>799</v>
      </c>
      <c r="C216" t="s">
        <v>1033</v>
      </c>
      <c r="D216" t="s">
        <v>1053</v>
      </c>
      <c r="E216" t="s">
        <v>1066</v>
      </c>
      <c r="F216" t="s">
        <v>209</v>
      </c>
      <c r="G216" t="s">
        <v>209</v>
      </c>
      <c r="H216" t="s">
        <v>209</v>
      </c>
      <c r="I216" t="s">
        <v>988</v>
      </c>
      <c r="J216" t="s">
        <v>884</v>
      </c>
      <c r="K216" t="s">
        <v>88</v>
      </c>
      <c r="L216" t="s">
        <v>88</v>
      </c>
      <c r="M216" t="s">
        <v>88</v>
      </c>
      <c r="N216" t="s">
        <v>88</v>
      </c>
      <c r="O216" t="s">
        <v>89</v>
      </c>
      <c r="P216" t="s">
        <v>522</v>
      </c>
      <c r="Q216" t="s">
        <v>574</v>
      </c>
    </row>
    <row r="217" spans="1:17" hidden="1">
      <c r="A217" t="s">
        <v>343</v>
      </c>
      <c r="B217" t="s">
        <v>799</v>
      </c>
      <c r="C217" t="s">
        <v>1033</v>
      </c>
      <c r="D217" t="s">
        <v>1053</v>
      </c>
      <c r="E217" t="s">
        <v>1066</v>
      </c>
      <c r="F217" t="s">
        <v>209</v>
      </c>
      <c r="G217" t="s">
        <v>209</v>
      </c>
      <c r="H217" t="s">
        <v>209</v>
      </c>
      <c r="I217" t="s">
        <v>988</v>
      </c>
      <c r="J217" t="s">
        <v>209</v>
      </c>
      <c r="K217" t="s">
        <v>88</v>
      </c>
      <c r="L217" t="s">
        <v>88</v>
      </c>
      <c r="M217" t="s">
        <v>88</v>
      </c>
      <c r="N217" t="s">
        <v>88</v>
      </c>
      <c r="O217" t="s">
        <v>89</v>
      </c>
      <c r="P217" t="s">
        <v>522</v>
      </c>
      <c r="Q217" t="s">
        <v>574</v>
      </c>
    </row>
    <row r="218" spans="1:17" hidden="1">
      <c r="A218" t="s">
        <v>820</v>
      </c>
      <c r="B218" t="s">
        <v>799</v>
      </c>
      <c r="C218" t="s">
        <v>1033</v>
      </c>
      <c r="D218" t="s">
        <v>1054</v>
      </c>
      <c r="E218" t="s">
        <v>1066</v>
      </c>
      <c r="F218" t="s">
        <v>209</v>
      </c>
      <c r="G218" t="s">
        <v>209</v>
      </c>
      <c r="H218" t="s">
        <v>209</v>
      </c>
      <c r="I218" t="s">
        <v>988</v>
      </c>
      <c r="J218" t="s">
        <v>213</v>
      </c>
      <c r="K218" t="s">
        <v>88</v>
      </c>
      <c r="L218" t="s">
        <v>88</v>
      </c>
      <c r="M218" t="s">
        <v>88</v>
      </c>
      <c r="N218" t="s">
        <v>88</v>
      </c>
      <c r="O218" t="s">
        <v>89</v>
      </c>
      <c r="P218" t="s">
        <v>522</v>
      </c>
      <c r="Q218" t="s">
        <v>574</v>
      </c>
    </row>
    <row r="219" spans="1:17" hidden="1">
      <c r="A219" t="s">
        <v>148</v>
      </c>
      <c r="B219" t="s">
        <v>148</v>
      </c>
      <c r="C219" t="s">
        <v>1031</v>
      </c>
      <c r="D219" t="s">
        <v>391</v>
      </c>
      <c r="E219" t="s">
        <v>1066</v>
      </c>
      <c r="F219" t="s">
        <v>209</v>
      </c>
      <c r="G219" t="s">
        <v>209</v>
      </c>
      <c r="H219" t="s">
        <v>209</v>
      </c>
      <c r="I219" t="s">
        <v>1076</v>
      </c>
      <c r="J219" t="s">
        <v>1070</v>
      </c>
      <c r="K219" t="s">
        <v>88</v>
      </c>
      <c r="L219" t="s">
        <v>88</v>
      </c>
      <c r="M219" t="s">
        <v>88</v>
      </c>
      <c r="N219" t="s">
        <v>88</v>
      </c>
      <c r="O219" t="s">
        <v>89</v>
      </c>
      <c r="P219" t="s">
        <v>522</v>
      </c>
      <c r="Q219" t="s">
        <v>574</v>
      </c>
    </row>
    <row r="220" spans="1:17" hidden="1">
      <c r="A220" t="s">
        <v>295</v>
      </c>
      <c r="B220" t="s">
        <v>295</v>
      </c>
      <c r="C220" t="s">
        <v>1031</v>
      </c>
      <c r="D220" t="s">
        <v>391</v>
      </c>
      <c r="E220" t="s">
        <v>1066</v>
      </c>
      <c r="F220" t="s">
        <v>209</v>
      </c>
      <c r="G220" t="s">
        <v>209</v>
      </c>
      <c r="H220" t="s">
        <v>209</v>
      </c>
      <c r="I220" t="s">
        <v>227</v>
      </c>
      <c r="J220" t="s">
        <v>1070</v>
      </c>
      <c r="K220" t="s">
        <v>88</v>
      </c>
      <c r="L220" t="s">
        <v>88</v>
      </c>
      <c r="M220" t="s">
        <v>88</v>
      </c>
      <c r="N220" t="s">
        <v>88</v>
      </c>
      <c r="O220" t="s">
        <v>89</v>
      </c>
      <c r="P220" t="s">
        <v>522</v>
      </c>
      <c r="Q220" t="s">
        <v>574</v>
      </c>
    </row>
    <row r="221" spans="1:17" hidden="1">
      <c r="A221" t="s">
        <v>314</v>
      </c>
      <c r="B221" t="s">
        <v>314</v>
      </c>
      <c r="C221" t="s">
        <v>1031</v>
      </c>
      <c r="D221" t="s">
        <v>335</v>
      </c>
      <c r="E221" t="s">
        <v>1066</v>
      </c>
      <c r="F221" t="s">
        <v>209</v>
      </c>
      <c r="G221" t="s">
        <v>209</v>
      </c>
      <c r="H221" t="s">
        <v>209</v>
      </c>
      <c r="I221" t="s">
        <v>892</v>
      </c>
      <c r="J221" t="s">
        <v>1070</v>
      </c>
      <c r="K221" t="s">
        <v>88</v>
      </c>
      <c r="L221" t="s">
        <v>88</v>
      </c>
      <c r="M221" t="s">
        <v>88</v>
      </c>
      <c r="N221" t="s">
        <v>88</v>
      </c>
      <c r="O221" t="s">
        <v>89</v>
      </c>
      <c r="P221" t="s">
        <v>522</v>
      </c>
      <c r="Q221" t="s">
        <v>574</v>
      </c>
    </row>
    <row r="222" spans="1:17" hidden="1">
      <c r="A222" t="s">
        <v>225</v>
      </c>
      <c r="B222" t="s">
        <v>225</v>
      </c>
      <c r="C222" t="s">
        <v>1033</v>
      </c>
      <c r="D222" t="s">
        <v>1054</v>
      </c>
      <c r="E222" t="s">
        <v>1066</v>
      </c>
      <c r="F222" t="s">
        <v>209</v>
      </c>
      <c r="G222" t="s">
        <v>209</v>
      </c>
      <c r="H222" t="s">
        <v>209</v>
      </c>
      <c r="I222" t="s">
        <v>1078</v>
      </c>
      <c r="J222" t="s">
        <v>1070</v>
      </c>
      <c r="K222" t="s">
        <v>88</v>
      </c>
      <c r="L222" t="s">
        <v>88</v>
      </c>
      <c r="M222" t="s">
        <v>88</v>
      </c>
      <c r="N222" t="s">
        <v>88</v>
      </c>
      <c r="O222" t="s">
        <v>89</v>
      </c>
      <c r="P222" t="s">
        <v>522</v>
      </c>
      <c r="Q222" t="s">
        <v>574</v>
      </c>
    </row>
    <row r="223" spans="1:17" hidden="1">
      <c r="A223" t="s">
        <v>317</v>
      </c>
      <c r="B223" t="s">
        <v>67</v>
      </c>
      <c r="C223" t="s">
        <v>1031</v>
      </c>
      <c r="D223" t="s">
        <v>335</v>
      </c>
      <c r="E223" t="s">
        <v>1066</v>
      </c>
      <c r="F223" t="s">
        <v>209</v>
      </c>
      <c r="G223" t="s">
        <v>209</v>
      </c>
      <c r="H223" t="s">
        <v>213</v>
      </c>
      <c r="I223" t="s">
        <v>884</v>
      </c>
      <c r="J223" t="s">
        <v>1070</v>
      </c>
      <c r="K223" t="s">
        <v>88</v>
      </c>
      <c r="L223" t="s">
        <v>88</v>
      </c>
      <c r="M223" t="s">
        <v>88</v>
      </c>
      <c r="N223" t="s">
        <v>88</v>
      </c>
      <c r="O223" t="s">
        <v>89</v>
      </c>
      <c r="P223" t="s">
        <v>522</v>
      </c>
      <c r="Q223" t="s">
        <v>173</v>
      </c>
    </row>
    <row r="224" spans="1:17" hidden="1">
      <c r="A224" t="s">
        <v>217</v>
      </c>
      <c r="B224" t="s">
        <v>67</v>
      </c>
      <c r="C224" t="s">
        <v>1031</v>
      </c>
      <c r="D224" t="s">
        <v>335</v>
      </c>
      <c r="E224" t="s">
        <v>1066</v>
      </c>
      <c r="F224" t="s">
        <v>209</v>
      </c>
      <c r="G224" t="s">
        <v>209</v>
      </c>
      <c r="H224" t="s">
        <v>213</v>
      </c>
      <c r="I224" t="s">
        <v>884</v>
      </c>
      <c r="J224" t="s">
        <v>884</v>
      </c>
      <c r="K224" t="s">
        <v>88</v>
      </c>
      <c r="L224" t="s">
        <v>88</v>
      </c>
      <c r="M224" t="s">
        <v>88</v>
      </c>
      <c r="N224" t="s">
        <v>88</v>
      </c>
      <c r="O224" t="s">
        <v>89</v>
      </c>
      <c r="P224" t="s">
        <v>522</v>
      </c>
      <c r="Q224" t="s">
        <v>173</v>
      </c>
    </row>
    <row r="225" spans="1:17" hidden="1">
      <c r="A225" t="s">
        <v>9</v>
      </c>
      <c r="B225" t="s">
        <v>67</v>
      </c>
      <c r="C225" t="s">
        <v>1031</v>
      </c>
      <c r="D225" t="s">
        <v>396</v>
      </c>
      <c r="E225" t="s">
        <v>1066</v>
      </c>
      <c r="F225" t="s">
        <v>209</v>
      </c>
      <c r="G225" t="s">
        <v>209</v>
      </c>
      <c r="H225" t="s">
        <v>213</v>
      </c>
      <c r="I225" t="s">
        <v>884</v>
      </c>
      <c r="J225" t="s">
        <v>209</v>
      </c>
      <c r="K225" t="s">
        <v>88</v>
      </c>
      <c r="L225" t="s">
        <v>88</v>
      </c>
      <c r="M225" t="s">
        <v>88</v>
      </c>
      <c r="N225" t="s">
        <v>88</v>
      </c>
      <c r="O225" t="s">
        <v>89</v>
      </c>
      <c r="P225" t="s">
        <v>522</v>
      </c>
      <c r="Q225" t="s">
        <v>173</v>
      </c>
    </row>
    <row r="226" spans="1:17" hidden="1">
      <c r="A226" t="s">
        <v>42</v>
      </c>
      <c r="B226" t="s">
        <v>42</v>
      </c>
      <c r="C226" t="s">
        <v>1031</v>
      </c>
      <c r="D226" t="s">
        <v>335</v>
      </c>
      <c r="E226" t="s">
        <v>1066</v>
      </c>
      <c r="F226" t="s">
        <v>209</v>
      </c>
      <c r="G226" t="s">
        <v>209</v>
      </c>
      <c r="H226" t="s">
        <v>213</v>
      </c>
      <c r="I226" t="s">
        <v>1071</v>
      </c>
      <c r="J226" t="s">
        <v>1070</v>
      </c>
      <c r="K226" t="s">
        <v>88</v>
      </c>
      <c r="L226" t="s">
        <v>88</v>
      </c>
      <c r="M226" t="s">
        <v>88</v>
      </c>
      <c r="N226" t="s">
        <v>88</v>
      </c>
      <c r="O226" t="s">
        <v>89</v>
      </c>
      <c r="P226" t="s">
        <v>522</v>
      </c>
      <c r="Q226" t="s">
        <v>173</v>
      </c>
    </row>
    <row r="227" spans="1:17" hidden="1">
      <c r="A227" t="s">
        <v>822</v>
      </c>
      <c r="B227" t="s">
        <v>822</v>
      </c>
      <c r="C227" t="s">
        <v>1030</v>
      </c>
      <c r="D227" t="s">
        <v>187</v>
      </c>
      <c r="E227" t="s">
        <v>1066</v>
      </c>
      <c r="F227" t="s">
        <v>209</v>
      </c>
      <c r="G227" t="s">
        <v>1071</v>
      </c>
      <c r="H227" t="s">
        <v>1070</v>
      </c>
      <c r="I227" t="s">
        <v>884</v>
      </c>
      <c r="J227" t="s">
        <v>1070</v>
      </c>
      <c r="K227" t="s">
        <v>88</v>
      </c>
      <c r="L227" t="s">
        <v>88</v>
      </c>
      <c r="M227" t="s">
        <v>88</v>
      </c>
      <c r="N227" t="s">
        <v>88</v>
      </c>
      <c r="O227" t="s">
        <v>89</v>
      </c>
      <c r="P227" t="s">
        <v>178</v>
      </c>
      <c r="Q227" t="s">
        <v>178</v>
      </c>
    </row>
    <row r="228" spans="1:17" hidden="1">
      <c r="A228" t="s">
        <v>824</v>
      </c>
      <c r="B228" t="s">
        <v>824</v>
      </c>
      <c r="C228" t="s">
        <v>1030</v>
      </c>
      <c r="D228" t="s">
        <v>1019</v>
      </c>
      <c r="E228" t="s">
        <v>1066</v>
      </c>
      <c r="F228" t="s">
        <v>209</v>
      </c>
      <c r="G228" t="s">
        <v>1071</v>
      </c>
      <c r="H228" t="s">
        <v>1070</v>
      </c>
      <c r="I228" t="s">
        <v>1071</v>
      </c>
      <c r="J228" t="s">
        <v>1070</v>
      </c>
      <c r="K228" t="s">
        <v>88</v>
      </c>
      <c r="L228" t="s">
        <v>88</v>
      </c>
      <c r="M228" t="s">
        <v>88</v>
      </c>
      <c r="N228" t="s">
        <v>88</v>
      </c>
      <c r="O228" t="s">
        <v>89</v>
      </c>
      <c r="P228" t="s">
        <v>178</v>
      </c>
      <c r="Q228" t="s">
        <v>178</v>
      </c>
    </row>
    <row r="229" spans="1:17" hidden="1">
      <c r="A229" t="s">
        <v>821</v>
      </c>
      <c r="B229" t="s">
        <v>824</v>
      </c>
      <c r="C229" t="s">
        <v>1030</v>
      </c>
      <c r="D229" t="s">
        <v>1019</v>
      </c>
      <c r="E229" t="s">
        <v>1066</v>
      </c>
      <c r="F229" t="s">
        <v>209</v>
      </c>
      <c r="G229" t="s">
        <v>1071</v>
      </c>
      <c r="H229" t="s">
        <v>1070</v>
      </c>
      <c r="I229" t="s">
        <v>1071</v>
      </c>
      <c r="J229" t="s">
        <v>884</v>
      </c>
      <c r="K229" t="s">
        <v>88</v>
      </c>
      <c r="L229" t="s">
        <v>88</v>
      </c>
      <c r="M229" t="s">
        <v>88</v>
      </c>
      <c r="N229" t="s">
        <v>88</v>
      </c>
      <c r="O229" t="s">
        <v>89</v>
      </c>
      <c r="P229" t="s">
        <v>178</v>
      </c>
      <c r="Q229" t="s">
        <v>178</v>
      </c>
    </row>
    <row r="230" spans="1:17" hidden="1">
      <c r="A230" t="s">
        <v>46</v>
      </c>
      <c r="B230" t="s">
        <v>46</v>
      </c>
      <c r="C230" t="s">
        <v>1030</v>
      </c>
      <c r="D230" t="s">
        <v>1019</v>
      </c>
      <c r="E230" t="s">
        <v>1066</v>
      </c>
      <c r="F230" t="s">
        <v>209</v>
      </c>
      <c r="G230" t="s">
        <v>213</v>
      </c>
      <c r="H230" t="s">
        <v>1070</v>
      </c>
      <c r="I230" t="s">
        <v>884</v>
      </c>
      <c r="J230" t="s">
        <v>1070</v>
      </c>
      <c r="K230" t="s">
        <v>88</v>
      </c>
      <c r="L230" t="s">
        <v>88</v>
      </c>
      <c r="M230" t="s">
        <v>88</v>
      </c>
      <c r="N230" t="s">
        <v>88</v>
      </c>
      <c r="O230" t="s">
        <v>89</v>
      </c>
      <c r="P230" t="s">
        <v>540</v>
      </c>
      <c r="Q230" t="s">
        <v>540</v>
      </c>
    </row>
    <row r="231" spans="1:17" hidden="1">
      <c r="A231" t="s">
        <v>692</v>
      </c>
      <c r="B231" t="s">
        <v>406</v>
      </c>
      <c r="C231" t="s">
        <v>1032</v>
      </c>
      <c r="D231" t="s">
        <v>229</v>
      </c>
      <c r="E231" t="s">
        <v>1066</v>
      </c>
      <c r="F231" t="s">
        <v>1071</v>
      </c>
      <c r="G231" t="s">
        <v>1070</v>
      </c>
      <c r="H231" t="s">
        <v>1070</v>
      </c>
      <c r="I231" t="s">
        <v>884</v>
      </c>
      <c r="J231" t="s">
        <v>1070</v>
      </c>
      <c r="K231" t="s">
        <v>88</v>
      </c>
      <c r="L231" t="s">
        <v>88</v>
      </c>
      <c r="M231" t="s">
        <v>88</v>
      </c>
      <c r="N231" t="s">
        <v>88</v>
      </c>
      <c r="O231" t="s">
        <v>511</v>
      </c>
      <c r="P231" t="s">
        <v>527</v>
      </c>
      <c r="Q231" t="s">
        <v>569</v>
      </c>
    </row>
    <row r="232" spans="1:17" hidden="1">
      <c r="A232" t="s">
        <v>473</v>
      </c>
      <c r="B232" t="s">
        <v>473</v>
      </c>
      <c r="C232" t="s">
        <v>1032</v>
      </c>
      <c r="D232" t="s">
        <v>1055</v>
      </c>
      <c r="E232" t="s">
        <v>1066</v>
      </c>
      <c r="F232" t="s">
        <v>1071</v>
      </c>
      <c r="G232" t="s">
        <v>1070</v>
      </c>
      <c r="H232" t="s">
        <v>1070</v>
      </c>
      <c r="I232" t="s">
        <v>209</v>
      </c>
      <c r="J232" t="s">
        <v>1070</v>
      </c>
      <c r="K232" t="s">
        <v>88</v>
      </c>
      <c r="L232" t="s">
        <v>88</v>
      </c>
      <c r="M232" t="s">
        <v>88</v>
      </c>
      <c r="N232" t="s">
        <v>88</v>
      </c>
      <c r="O232" t="s">
        <v>511</v>
      </c>
      <c r="P232" t="s">
        <v>527</v>
      </c>
      <c r="Q232" t="s">
        <v>569</v>
      </c>
    </row>
    <row r="233" spans="1:17" hidden="1">
      <c r="A233" t="s">
        <v>828</v>
      </c>
      <c r="B233" t="s">
        <v>473</v>
      </c>
      <c r="C233" t="s">
        <v>1032</v>
      </c>
      <c r="D233" t="s">
        <v>1055</v>
      </c>
      <c r="E233" t="s">
        <v>1066</v>
      </c>
      <c r="F233" t="s">
        <v>1071</v>
      </c>
      <c r="G233" t="s">
        <v>1070</v>
      </c>
      <c r="H233" t="s">
        <v>1070</v>
      </c>
      <c r="I233" t="s">
        <v>209</v>
      </c>
      <c r="J233" t="s">
        <v>884</v>
      </c>
      <c r="K233" t="s">
        <v>88</v>
      </c>
      <c r="L233" t="s">
        <v>88</v>
      </c>
      <c r="M233" t="s">
        <v>88</v>
      </c>
      <c r="N233" t="s">
        <v>88</v>
      </c>
      <c r="O233" t="s">
        <v>511</v>
      </c>
      <c r="P233" t="s">
        <v>527</v>
      </c>
      <c r="Q233" t="s">
        <v>569</v>
      </c>
    </row>
    <row r="234" spans="1:17" hidden="1">
      <c r="A234" t="s">
        <v>136</v>
      </c>
      <c r="B234" t="s">
        <v>136</v>
      </c>
      <c r="C234" t="s">
        <v>1032</v>
      </c>
      <c r="D234" t="s">
        <v>1055</v>
      </c>
      <c r="E234" t="s">
        <v>1066</v>
      </c>
      <c r="F234" t="s">
        <v>1071</v>
      </c>
      <c r="G234" t="s">
        <v>1070</v>
      </c>
      <c r="H234" t="s">
        <v>1070</v>
      </c>
      <c r="I234" t="s">
        <v>1071</v>
      </c>
      <c r="J234" t="s">
        <v>1070</v>
      </c>
      <c r="K234" t="s">
        <v>88</v>
      </c>
      <c r="L234" t="s">
        <v>88</v>
      </c>
      <c r="M234" t="s">
        <v>88</v>
      </c>
      <c r="N234" t="s">
        <v>88</v>
      </c>
      <c r="O234" t="s">
        <v>511</v>
      </c>
      <c r="P234" t="s">
        <v>527</v>
      </c>
      <c r="Q234" t="s">
        <v>569</v>
      </c>
    </row>
    <row r="235" spans="1:17" hidden="1">
      <c r="A235" t="s">
        <v>26</v>
      </c>
      <c r="B235" t="s">
        <v>26</v>
      </c>
      <c r="C235" t="s">
        <v>1032</v>
      </c>
      <c r="D235" t="s">
        <v>1055</v>
      </c>
      <c r="E235" t="s">
        <v>1066</v>
      </c>
      <c r="F235" t="s">
        <v>1071</v>
      </c>
      <c r="G235" t="s">
        <v>1070</v>
      </c>
      <c r="H235" t="s">
        <v>1070</v>
      </c>
      <c r="I235" t="s">
        <v>213</v>
      </c>
      <c r="J235" t="s">
        <v>1070</v>
      </c>
      <c r="K235" t="s">
        <v>88</v>
      </c>
      <c r="L235" t="s">
        <v>88</v>
      </c>
      <c r="M235" t="s">
        <v>88</v>
      </c>
      <c r="N235" t="s">
        <v>88</v>
      </c>
      <c r="O235" t="s">
        <v>511</v>
      </c>
      <c r="P235" t="s">
        <v>527</v>
      </c>
      <c r="Q235" t="s">
        <v>569</v>
      </c>
    </row>
    <row r="236" spans="1:17" hidden="1">
      <c r="A236" t="s">
        <v>830</v>
      </c>
      <c r="B236" t="s">
        <v>830</v>
      </c>
      <c r="C236" t="s">
        <v>1032</v>
      </c>
      <c r="D236" t="s">
        <v>1055</v>
      </c>
      <c r="E236" t="s">
        <v>1066</v>
      </c>
      <c r="F236" t="s">
        <v>1071</v>
      </c>
      <c r="G236" t="s">
        <v>1070</v>
      </c>
      <c r="H236" t="s">
        <v>1070</v>
      </c>
      <c r="I236" t="s">
        <v>1074</v>
      </c>
      <c r="J236" t="s">
        <v>1070</v>
      </c>
      <c r="K236" t="s">
        <v>88</v>
      </c>
      <c r="L236" t="s">
        <v>88</v>
      </c>
      <c r="M236" t="s">
        <v>88</v>
      </c>
      <c r="N236" t="s">
        <v>88</v>
      </c>
      <c r="O236" t="s">
        <v>511</v>
      </c>
      <c r="P236" t="s">
        <v>527</v>
      </c>
      <c r="Q236" t="s">
        <v>569</v>
      </c>
    </row>
    <row r="237" spans="1:17" hidden="1">
      <c r="A237" t="s">
        <v>207</v>
      </c>
      <c r="B237" t="s">
        <v>207</v>
      </c>
      <c r="C237" t="s">
        <v>1032</v>
      </c>
      <c r="D237" t="s">
        <v>1055</v>
      </c>
      <c r="E237" t="s">
        <v>1066</v>
      </c>
      <c r="F237" t="s">
        <v>1071</v>
      </c>
      <c r="G237" t="s">
        <v>1070</v>
      </c>
      <c r="H237" t="s">
        <v>884</v>
      </c>
      <c r="I237" t="s">
        <v>884</v>
      </c>
      <c r="J237" t="s">
        <v>1070</v>
      </c>
      <c r="K237" t="s">
        <v>88</v>
      </c>
      <c r="L237" t="s">
        <v>88</v>
      </c>
      <c r="M237" t="s">
        <v>88</v>
      </c>
      <c r="N237" t="s">
        <v>88</v>
      </c>
      <c r="O237" t="s">
        <v>511</v>
      </c>
      <c r="P237" t="s">
        <v>527</v>
      </c>
      <c r="Q237" t="s">
        <v>424</v>
      </c>
    </row>
    <row r="238" spans="1:17" hidden="1">
      <c r="A238" t="s">
        <v>297</v>
      </c>
      <c r="B238" t="s">
        <v>207</v>
      </c>
      <c r="C238" t="s">
        <v>1032</v>
      </c>
      <c r="D238" t="s">
        <v>1055</v>
      </c>
      <c r="E238" t="s">
        <v>1066</v>
      </c>
      <c r="F238" t="s">
        <v>1071</v>
      </c>
      <c r="G238" t="s">
        <v>1070</v>
      </c>
      <c r="H238" t="s">
        <v>884</v>
      </c>
      <c r="I238" t="s">
        <v>884</v>
      </c>
      <c r="J238" t="s">
        <v>884</v>
      </c>
      <c r="K238" t="s">
        <v>88</v>
      </c>
      <c r="L238" t="s">
        <v>88</v>
      </c>
      <c r="M238" t="s">
        <v>88</v>
      </c>
      <c r="N238" t="s">
        <v>88</v>
      </c>
      <c r="O238" t="s">
        <v>511</v>
      </c>
      <c r="P238" t="s">
        <v>527</v>
      </c>
      <c r="Q238" t="s">
        <v>424</v>
      </c>
    </row>
    <row r="239" spans="1:17" hidden="1">
      <c r="A239" t="s">
        <v>831</v>
      </c>
      <c r="B239" t="s">
        <v>207</v>
      </c>
      <c r="C239" t="s">
        <v>1032</v>
      </c>
      <c r="D239" t="s">
        <v>1055</v>
      </c>
      <c r="E239" t="s">
        <v>1066</v>
      </c>
      <c r="F239" t="s">
        <v>1071</v>
      </c>
      <c r="G239" t="s">
        <v>1070</v>
      </c>
      <c r="H239" t="s">
        <v>884</v>
      </c>
      <c r="I239" t="s">
        <v>884</v>
      </c>
      <c r="J239" t="s">
        <v>209</v>
      </c>
      <c r="K239" t="s">
        <v>88</v>
      </c>
      <c r="L239" t="s">
        <v>88</v>
      </c>
      <c r="M239" t="s">
        <v>88</v>
      </c>
      <c r="N239" t="s">
        <v>88</v>
      </c>
      <c r="O239" t="s">
        <v>511</v>
      </c>
      <c r="P239" t="s">
        <v>527</v>
      </c>
      <c r="Q239" t="s">
        <v>424</v>
      </c>
    </row>
    <row r="240" spans="1:17" hidden="1">
      <c r="A240" t="s">
        <v>318</v>
      </c>
      <c r="B240" t="s">
        <v>318</v>
      </c>
      <c r="C240" t="s">
        <v>1032</v>
      </c>
      <c r="D240" t="s">
        <v>1055</v>
      </c>
      <c r="E240" t="s">
        <v>1066</v>
      </c>
      <c r="F240" t="s">
        <v>1071</v>
      </c>
      <c r="G240" t="s">
        <v>1070</v>
      </c>
      <c r="H240" t="s">
        <v>209</v>
      </c>
      <c r="I240" t="s">
        <v>884</v>
      </c>
      <c r="J240" t="s">
        <v>1070</v>
      </c>
      <c r="K240" t="s">
        <v>88</v>
      </c>
      <c r="L240" t="s">
        <v>88</v>
      </c>
      <c r="M240" t="s">
        <v>88</v>
      </c>
      <c r="N240" t="s">
        <v>88</v>
      </c>
      <c r="O240" t="s">
        <v>511</v>
      </c>
      <c r="P240" t="s">
        <v>527</v>
      </c>
      <c r="Q240" t="s">
        <v>612</v>
      </c>
    </row>
    <row r="241" spans="1:17" hidden="1">
      <c r="A241" t="s">
        <v>319</v>
      </c>
      <c r="B241" t="s">
        <v>319</v>
      </c>
      <c r="C241" t="s">
        <v>1032</v>
      </c>
      <c r="D241" t="s">
        <v>1055</v>
      </c>
      <c r="E241" t="s">
        <v>1066</v>
      </c>
      <c r="F241" t="s">
        <v>1071</v>
      </c>
      <c r="G241" t="s">
        <v>1070</v>
      </c>
      <c r="H241" t="s">
        <v>209</v>
      </c>
      <c r="I241" t="s">
        <v>209</v>
      </c>
      <c r="J241" t="s">
        <v>1070</v>
      </c>
      <c r="K241" t="s">
        <v>88</v>
      </c>
      <c r="L241" t="s">
        <v>88</v>
      </c>
      <c r="M241" t="s">
        <v>88</v>
      </c>
      <c r="N241" t="s">
        <v>88</v>
      </c>
      <c r="O241" t="s">
        <v>511</v>
      </c>
      <c r="P241" t="s">
        <v>527</v>
      </c>
      <c r="Q241" t="s">
        <v>612</v>
      </c>
    </row>
    <row r="242" spans="1:17" hidden="1">
      <c r="A242" t="s">
        <v>216</v>
      </c>
      <c r="B242" t="s">
        <v>216</v>
      </c>
      <c r="C242" t="s">
        <v>1032</v>
      </c>
      <c r="D242" t="s">
        <v>1055</v>
      </c>
      <c r="E242" t="s">
        <v>1066</v>
      </c>
      <c r="F242" t="s">
        <v>1071</v>
      </c>
      <c r="G242" t="s">
        <v>1070</v>
      </c>
      <c r="H242" t="s">
        <v>209</v>
      </c>
      <c r="I242" t="s">
        <v>1071</v>
      </c>
      <c r="J242" t="s">
        <v>1070</v>
      </c>
      <c r="K242" t="s">
        <v>88</v>
      </c>
      <c r="L242" t="s">
        <v>88</v>
      </c>
      <c r="M242" t="s">
        <v>88</v>
      </c>
      <c r="N242" t="s">
        <v>88</v>
      </c>
      <c r="O242" t="s">
        <v>511</v>
      </c>
      <c r="P242" t="s">
        <v>527</v>
      </c>
      <c r="Q242" t="s">
        <v>612</v>
      </c>
    </row>
    <row r="243" spans="1:17" hidden="1">
      <c r="A243" t="s">
        <v>833</v>
      </c>
      <c r="B243" t="s">
        <v>833</v>
      </c>
      <c r="C243" t="s">
        <v>1032</v>
      </c>
      <c r="D243" t="s">
        <v>1055</v>
      </c>
      <c r="E243" t="s">
        <v>1066</v>
      </c>
      <c r="F243" t="s">
        <v>1071</v>
      </c>
      <c r="G243" t="s">
        <v>1070</v>
      </c>
      <c r="H243" t="s">
        <v>209</v>
      </c>
      <c r="I243" t="s">
        <v>213</v>
      </c>
      <c r="J243" t="s">
        <v>1070</v>
      </c>
      <c r="K243" t="s">
        <v>88</v>
      </c>
      <c r="L243" t="s">
        <v>88</v>
      </c>
      <c r="M243" t="s">
        <v>88</v>
      </c>
      <c r="N243" t="s">
        <v>88</v>
      </c>
      <c r="O243" t="s">
        <v>511</v>
      </c>
      <c r="P243" t="s">
        <v>527</v>
      </c>
      <c r="Q243" t="s">
        <v>612</v>
      </c>
    </row>
    <row r="244" spans="1:17" hidden="1">
      <c r="A244" t="s">
        <v>834</v>
      </c>
      <c r="B244" t="s">
        <v>834</v>
      </c>
      <c r="C244" t="s">
        <v>1032</v>
      </c>
      <c r="D244" t="s">
        <v>1055</v>
      </c>
      <c r="E244" t="s">
        <v>1066</v>
      </c>
      <c r="F244" t="s">
        <v>1071</v>
      </c>
      <c r="G244" t="s">
        <v>1070</v>
      </c>
      <c r="H244" t="s">
        <v>209</v>
      </c>
      <c r="I244" t="s">
        <v>1072</v>
      </c>
      <c r="J244" t="s">
        <v>1070</v>
      </c>
      <c r="K244" t="s">
        <v>88</v>
      </c>
      <c r="L244" t="s">
        <v>88</v>
      </c>
      <c r="M244" t="s">
        <v>88</v>
      </c>
      <c r="N244" t="s">
        <v>88</v>
      </c>
      <c r="O244" t="s">
        <v>511</v>
      </c>
      <c r="P244" t="s">
        <v>527</v>
      </c>
      <c r="Q244" t="s">
        <v>612</v>
      </c>
    </row>
    <row r="245" spans="1:17" hidden="1">
      <c r="A245" t="s">
        <v>652</v>
      </c>
      <c r="B245" t="s">
        <v>1012</v>
      </c>
      <c r="C245" t="s">
        <v>1032</v>
      </c>
      <c r="D245" t="s">
        <v>1055</v>
      </c>
      <c r="E245" t="s">
        <v>1066</v>
      </c>
      <c r="F245" t="s">
        <v>1071</v>
      </c>
      <c r="G245" t="s">
        <v>1070</v>
      </c>
      <c r="H245" t="s">
        <v>1071</v>
      </c>
      <c r="I245" t="s">
        <v>884</v>
      </c>
      <c r="J245" t="s">
        <v>1070</v>
      </c>
      <c r="K245" t="s">
        <v>88</v>
      </c>
      <c r="L245" t="s">
        <v>88</v>
      </c>
      <c r="M245" t="s">
        <v>88</v>
      </c>
      <c r="N245" t="s">
        <v>88</v>
      </c>
      <c r="O245" t="s">
        <v>511</v>
      </c>
      <c r="P245" t="s">
        <v>527</v>
      </c>
      <c r="Q245" t="s">
        <v>1117</v>
      </c>
    </row>
    <row r="246" spans="1:17" hidden="1">
      <c r="A246" t="s">
        <v>838</v>
      </c>
      <c r="B246" t="s">
        <v>1012</v>
      </c>
      <c r="C246" t="s">
        <v>1032</v>
      </c>
      <c r="D246" t="s">
        <v>229</v>
      </c>
      <c r="E246" t="s">
        <v>1066</v>
      </c>
      <c r="F246" t="s">
        <v>1071</v>
      </c>
      <c r="G246" t="s">
        <v>1070</v>
      </c>
      <c r="H246" t="s">
        <v>1071</v>
      </c>
      <c r="I246" t="s">
        <v>884</v>
      </c>
      <c r="J246" t="s">
        <v>884</v>
      </c>
      <c r="K246" t="s">
        <v>88</v>
      </c>
      <c r="L246" t="s">
        <v>88</v>
      </c>
      <c r="M246" t="s">
        <v>88</v>
      </c>
      <c r="N246" t="s">
        <v>88</v>
      </c>
      <c r="O246" t="s">
        <v>511</v>
      </c>
      <c r="P246" t="s">
        <v>527</v>
      </c>
      <c r="Q246" t="s">
        <v>1117</v>
      </c>
    </row>
    <row r="247" spans="1:17" hidden="1">
      <c r="A247" t="s">
        <v>469</v>
      </c>
      <c r="B247" t="s">
        <v>469</v>
      </c>
      <c r="C247" t="s">
        <v>1032</v>
      </c>
      <c r="D247" t="s">
        <v>1055</v>
      </c>
      <c r="E247" t="s">
        <v>1066</v>
      </c>
      <c r="F247" t="s">
        <v>1071</v>
      </c>
      <c r="G247" t="s">
        <v>1070</v>
      </c>
      <c r="H247" t="s">
        <v>213</v>
      </c>
      <c r="I247" t="s">
        <v>884</v>
      </c>
      <c r="J247" t="s">
        <v>1070</v>
      </c>
      <c r="K247" t="s">
        <v>88</v>
      </c>
      <c r="L247" t="s">
        <v>88</v>
      </c>
      <c r="M247" t="s">
        <v>88</v>
      </c>
      <c r="N247" t="s">
        <v>88</v>
      </c>
      <c r="O247" t="s">
        <v>511</v>
      </c>
      <c r="P247" t="s">
        <v>527</v>
      </c>
      <c r="Q247" t="s">
        <v>1118</v>
      </c>
    </row>
    <row r="248" spans="1:17" hidden="1">
      <c r="A248" t="s">
        <v>839</v>
      </c>
      <c r="B248" t="s">
        <v>839</v>
      </c>
      <c r="C248" t="s">
        <v>1032</v>
      </c>
      <c r="D248" t="s">
        <v>1055</v>
      </c>
      <c r="E248" t="s">
        <v>1066</v>
      </c>
      <c r="F248" t="s">
        <v>1071</v>
      </c>
      <c r="G248" t="s">
        <v>1070</v>
      </c>
      <c r="H248" t="s">
        <v>213</v>
      </c>
      <c r="I248" t="s">
        <v>209</v>
      </c>
      <c r="J248" t="s">
        <v>1070</v>
      </c>
      <c r="K248" t="s">
        <v>88</v>
      </c>
      <c r="L248" t="s">
        <v>88</v>
      </c>
      <c r="M248" t="s">
        <v>88</v>
      </c>
      <c r="N248" t="s">
        <v>88</v>
      </c>
      <c r="O248" t="s">
        <v>511</v>
      </c>
      <c r="P248" t="s">
        <v>527</v>
      </c>
      <c r="Q248" t="s">
        <v>1118</v>
      </c>
    </row>
    <row r="249" spans="1:17" hidden="1">
      <c r="A249" t="s">
        <v>155</v>
      </c>
      <c r="B249" t="s">
        <v>155</v>
      </c>
      <c r="C249" t="s">
        <v>1026</v>
      </c>
      <c r="D249" t="s">
        <v>482</v>
      </c>
      <c r="E249" t="s">
        <v>1066</v>
      </c>
      <c r="F249" t="s">
        <v>1071</v>
      </c>
      <c r="G249" t="s">
        <v>1070</v>
      </c>
      <c r="H249" t="s">
        <v>1072</v>
      </c>
      <c r="I249" t="s">
        <v>1070</v>
      </c>
      <c r="J249" t="s">
        <v>1070</v>
      </c>
      <c r="K249" t="s">
        <v>88</v>
      </c>
      <c r="L249" t="s">
        <v>88</v>
      </c>
      <c r="M249" t="s">
        <v>88</v>
      </c>
      <c r="N249" t="s">
        <v>88</v>
      </c>
      <c r="O249" t="s">
        <v>511</v>
      </c>
      <c r="P249" t="s">
        <v>527</v>
      </c>
      <c r="Q249" t="s">
        <v>455</v>
      </c>
    </row>
    <row r="250" spans="1:17" hidden="1">
      <c r="A250" t="s">
        <v>177</v>
      </c>
      <c r="B250" t="s">
        <v>177</v>
      </c>
      <c r="C250" t="s">
        <v>1032</v>
      </c>
      <c r="D250" t="s">
        <v>229</v>
      </c>
      <c r="E250" t="s">
        <v>1066</v>
      </c>
      <c r="F250" t="s">
        <v>1071</v>
      </c>
      <c r="G250" t="s">
        <v>1070</v>
      </c>
      <c r="H250" t="s">
        <v>1073</v>
      </c>
      <c r="I250" t="s">
        <v>884</v>
      </c>
      <c r="J250" t="s">
        <v>1070</v>
      </c>
      <c r="K250" t="s">
        <v>88</v>
      </c>
      <c r="L250" t="s">
        <v>88</v>
      </c>
      <c r="M250" t="s">
        <v>88</v>
      </c>
      <c r="N250" t="s">
        <v>88</v>
      </c>
      <c r="O250" t="s">
        <v>511</v>
      </c>
      <c r="P250" t="s">
        <v>527</v>
      </c>
      <c r="Q250" t="s">
        <v>184</v>
      </c>
    </row>
    <row r="251" spans="1:17" hidden="1">
      <c r="A251" t="s">
        <v>322</v>
      </c>
      <c r="B251" t="s">
        <v>322</v>
      </c>
      <c r="C251" t="s">
        <v>807</v>
      </c>
      <c r="D251" t="s">
        <v>1056</v>
      </c>
      <c r="E251" t="s">
        <v>1066</v>
      </c>
      <c r="F251" t="s">
        <v>1071</v>
      </c>
      <c r="G251" t="s">
        <v>884</v>
      </c>
      <c r="H251" t="s">
        <v>1070</v>
      </c>
      <c r="I251" t="s">
        <v>884</v>
      </c>
      <c r="J251" t="s">
        <v>1070</v>
      </c>
      <c r="K251" t="s">
        <v>88</v>
      </c>
      <c r="L251" t="s">
        <v>88</v>
      </c>
      <c r="M251" t="s">
        <v>88</v>
      </c>
      <c r="N251" t="s">
        <v>88</v>
      </c>
      <c r="O251" t="s">
        <v>511</v>
      </c>
      <c r="P251" t="s">
        <v>548</v>
      </c>
      <c r="Q251" t="s">
        <v>475</v>
      </c>
    </row>
    <row r="252" spans="1:17" hidden="1">
      <c r="A252" t="s">
        <v>81</v>
      </c>
      <c r="B252" t="s">
        <v>81</v>
      </c>
      <c r="C252" t="s">
        <v>807</v>
      </c>
      <c r="D252" t="s">
        <v>1056</v>
      </c>
      <c r="E252" t="s">
        <v>1066</v>
      </c>
      <c r="F252" t="s">
        <v>1071</v>
      </c>
      <c r="G252" t="s">
        <v>884</v>
      </c>
      <c r="H252" t="s">
        <v>1070</v>
      </c>
      <c r="I252" t="s">
        <v>209</v>
      </c>
      <c r="J252" t="s">
        <v>1070</v>
      </c>
      <c r="K252" t="s">
        <v>88</v>
      </c>
      <c r="L252" t="s">
        <v>88</v>
      </c>
      <c r="M252" t="s">
        <v>88</v>
      </c>
      <c r="N252" t="s">
        <v>88</v>
      </c>
      <c r="O252" t="s">
        <v>511</v>
      </c>
      <c r="P252" t="s">
        <v>548</v>
      </c>
      <c r="Q252" t="s">
        <v>475</v>
      </c>
    </row>
    <row r="253" spans="1:17" hidden="1">
      <c r="A253" t="s">
        <v>620</v>
      </c>
      <c r="B253" t="s">
        <v>620</v>
      </c>
      <c r="C253" t="s">
        <v>795</v>
      </c>
      <c r="D253" t="s">
        <v>1057</v>
      </c>
      <c r="E253" t="s">
        <v>1066</v>
      </c>
      <c r="F253" t="s">
        <v>1071</v>
      </c>
      <c r="G253" t="s">
        <v>884</v>
      </c>
      <c r="H253" t="s">
        <v>1070</v>
      </c>
      <c r="I253" t="s">
        <v>1071</v>
      </c>
      <c r="J253" t="s">
        <v>1070</v>
      </c>
      <c r="K253" t="s">
        <v>88</v>
      </c>
      <c r="L253" t="s">
        <v>88</v>
      </c>
      <c r="M253" t="s">
        <v>88</v>
      </c>
      <c r="N253" t="s">
        <v>88</v>
      </c>
      <c r="O253" t="s">
        <v>511</v>
      </c>
      <c r="P253" t="s">
        <v>548</v>
      </c>
      <c r="Q253" t="s">
        <v>475</v>
      </c>
    </row>
    <row r="254" spans="1:17" hidden="1">
      <c r="A254" t="s">
        <v>840</v>
      </c>
      <c r="B254" t="s">
        <v>1013</v>
      </c>
      <c r="C254" t="s">
        <v>807</v>
      </c>
      <c r="D254" t="s">
        <v>1056</v>
      </c>
      <c r="E254" t="s">
        <v>1066</v>
      </c>
      <c r="F254" t="s">
        <v>1071</v>
      </c>
      <c r="G254" t="s">
        <v>884</v>
      </c>
      <c r="H254" t="s">
        <v>209</v>
      </c>
      <c r="I254" t="s">
        <v>884</v>
      </c>
      <c r="J254" t="s">
        <v>1070</v>
      </c>
      <c r="K254" t="s">
        <v>88</v>
      </c>
      <c r="L254" t="s">
        <v>88</v>
      </c>
      <c r="M254" t="s">
        <v>88</v>
      </c>
      <c r="N254" t="s">
        <v>88</v>
      </c>
      <c r="O254" t="s">
        <v>511</v>
      </c>
      <c r="P254" t="s">
        <v>548</v>
      </c>
      <c r="Q254" t="s">
        <v>413</v>
      </c>
    </row>
    <row r="255" spans="1:17" hidden="1">
      <c r="A255" t="s">
        <v>841</v>
      </c>
      <c r="B255" t="s">
        <v>841</v>
      </c>
      <c r="C255" t="s">
        <v>795</v>
      </c>
      <c r="D255" t="s">
        <v>1057</v>
      </c>
      <c r="E255" t="s">
        <v>1066</v>
      </c>
      <c r="F255" t="s">
        <v>1071</v>
      </c>
      <c r="G255" t="s">
        <v>884</v>
      </c>
      <c r="H255" t="s">
        <v>1071</v>
      </c>
      <c r="I255" t="s">
        <v>884</v>
      </c>
      <c r="J255" t="s">
        <v>1070</v>
      </c>
      <c r="K255" t="s">
        <v>88</v>
      </c>
      <c r="L255" t="s">
        <v>88</v>
      </c>
      <c r="M255" t="s">
        <v>88</v>
      </c>
      <c r="N255" t="s">
        <v>88</v>
      </c>
      <c r="O255" t="s">
        <v>511</v>
      </c>
      <c r="P255" t="s">
        <v>548</v>
      </c>
      <c r="Q255" t="s">
        <v>189</v>
      </c>
    </row>
    <row r="256" spans="1:17" hidden="1">
      <c r="A256" t="s">
        <v>607</v>
      </c>
      <c r="B256" t="s">
        <v>607</v>
      </c>
      <c r="C256" t="s">
        <v>795</v>
      </c>
      <c r="D256" t="s">
        <v>1057</v>
      </c>
      <c r="E256" t="s">
        <v>1066</v>
      </c>
      <c r="F256" t="s">
        <v>1071</v>
      </c>
      <c r="G256" t="s">
        <v>884</v>
      </c>
      <c r="H256" t="s">
        <v>1071</v>
      </c>
      <c r="I256" t="s">
        <v>209</v>
      </c>
      <c r="J256" t="s">
        <v>1070</v>
      </c>
      <c r="K256" t="s">
        <v>88</v>
      </c>
      <c r="L256" t="s">
        <v>88</v>
      </c>
      <c r="M256" t="s">
        <v>88</v>
      </c>
      <c r="N256" t="s">
        <v>88</v>
      </c>
      <c r="O256" t="s">
        <v>511</v>
      </c>
      <c r="P256" t="s">
        <v>548</v>
      </c>
      <c r="Q256" t="s">
        <v>189</v>
      </c>
    </row>
    <row r="257" spans="1:17" hidden="1">
      <c r="A257" t="s">
        <v>843</v>
      </c>
      <c r="B257" t="s">
        <v>843</v>
      </c>
      <c r="C257" t="s">
        <v>807</v>
      </c>
      <c r="D257" t="s">
        <v>467</v>
      </c>
      <c r="E257" t="s">
        <v>1066</v>
      </c>
      <c r="F257" t="s">
        <v>1071</v>
      </c>
      <c r="G257" t="s">
        <v>209</v>
      </c>
      <c r="H257" t="s">
        <v>1070</v>
      </c>
      <c r="I257" t="s">
        <v>884</v>
      </c>
      <c r="J257" t="s">
        <v>1070</v>
      </c>
      <c r="K257" t="s">
        <v>88</v>
      </c>
      <c r="L257" t="s">
        <v>88</v>
      </c>
      <c r="M257" t="s">
        <v>88</v>
      </c>
      <c r="N257" t="s">
        <v>88</v>
      </c>
      <c r="O257" t="s">
        <v>511</v>
      </c>
      <c r="P257" t="s">
        <v>519</v>
      </c>
      <c r="Q257" t="s">
        <v>632</v>
      </c>
    </row>
    <row r="258" spans="1:17" hidden="1">
      <c r="A258" t="s">
        <v>844</v>
      </c>
      <c r="B258" t="s">
        <v>844</v>
      </c>
      <c r="C258" t="s">
        <v>807</v>
      </c>
      <c r="D258" t="s">
        <v>467</v>
      </c>
      <c r="E258" t="s">
        <v>1066</v>
      </c>
      <c r="F258" t="s">
        <v>1071</v>
      </c>
      <c r="G258" t="s">
        <v>209</v>
      </c>
      <c r="H258" t="s">
        <v>1070</v>
      </c>
      <c r="I258" t="s">
        <v>209</v>
      </c>
      <c r="J258" t="s">
        <v>884</v>
      </c>
      <c r="K258" t="s">
        <v>88</v>
      </c>
      <c r="L258" t="s">
        <v>88</v>
      </c>
      <c r="M258" t="s">
        <v>88</v>
      </c>
      <c r="N258" t="s">
        <v>88</v>
      </c>
      <c r="O258" t="s">
        <v>511</v>
      </c>
      <c r="P258" t="s">
        <v>519</v>
      </c>
      <c r="Q258" t="s">
        <v>632</v>
      </c>
    </row>
    <row r="259" spans="1:17" hidden="1">
      <c r="A259" t="s">
        <v>483</v>
      </c>
      <c r="B259" t="s">
        <v>483</v>
      </c>
      <c r="C259" t="s">
        <v>807</v>
      </c>
      <c r="D259" t="s">
        <v>467</v>
      </c>
      <c r="E259" t="s">
        <v>1066</v>
      </c>
      <c r="F259" t="s">
        <v>1071</v>
      </c>
      <c r="G259" t="s">
        <v>209</v>
      </c>
      <c r="H259" t="s">
        <v>1070</v>
      </c>
      <c r="I259" t="s">
        <v>1071</v>
      </c>
      <c r="J259" t="s">
        <v>1070</v>
      </c>
      <c r="K259" t="s">
        <v>88</v>
      </c>
      <c r="L259" t="s">
        <v>88</v>
      </c>
      <c r="M259" t="s">
        <v>88</v>
      </c>
      <c r="N259" t="s">
        <v>88</v>
      </c>
      <c r="O259" t="s">
        <v>511</v>
      </c>
      <c r="P259" t="s">
        <v>519</v>
      </c>
      <c r="Q259" t="s">
        <v>632</v>
      </c>
    </row>
    <row r="260" spans="1:17" hidden="1">
      <c r="A260" t="s">
        <v>724</v>
      </c>
      <c r="B260" t="s">
        <v>724</v>
      </c>
      <c r="C260" t="s">
        <v>807</v>
      </c>
      <c r="D260" t="s">
        <v>467</v>
      </c>
      <c r="E260" t="s">
        <v>1066</v>
      </c>
      <c r="F260" t="s">
        <v>1071</v>
      </c>
      <c r="G260" t="s">
        <v>209</v>
      </c>
      <c r="H260" t="s">
        <v>1070</v>
      </c>
      <c r="I260" t="s">
        <v>213</v>
      </c>
      <c r="J260" t="s">
        <v>1070</v>
      </c>
      <c r="K260" t="s">
        <v>88</v>
      </c>
      <c r="L260" t="s">
        <v>88</v>
      </c>
      <c r="M260" t="s">
        <v>88</v>
      </c>
      <c r="N260" t="s">
        <v>88</v>
      </c>
      <c r="O260" t="s">
        <v>511</v>
      </c>
      <c r="P260" t="s">
        <v>519</v>
      </c>
      <c r="Q260" t="s">
        <v>632</v>
      </c>
    </row>
    <row r="261" spans="1:17" hidden="1">
      <c r="A261" t="s">
        <v>781</v>
      </c>
      <c r="B261" t="s">
        <v>781</v>
      </c>
      <c r="C261" t="s">
        <v>807</v>
      </c>
      <c r="D261" t="s">
        <v>467</v>
      </c>
      <c r="E261" t="s">
        <v>1066</v>
      </c>
      <c r="F261" t="s">
        <v>1071</v>
      </c>
      <c r="G261" t="s">
        <v>209</v>
      </c>
      <c r="H261" t="s">
        <v>884</v>
      </c>
      <c r="I261" t="s">
        <v>884</v>
      </c>
      <c r="J261" t="s">
        <v>1070</v>
      </c>
      <c r="K261" t="s">
        <v>88</v>
      </c>
      <c r="L261" t="s">
        <v>88</v>
      </c>
      <c r="M261" t="s">
        <v>88</v>
      </c>
      <c r="N261" t="s">
        <v>88</v>
      </c>
      <c r="O261" t="s">
        <v>511</v>
      </c>
      <c r="P261" t="s">
        <v>519</v>
      </c>
      <c r="Q261" t="s">
        <v>95</v>
      </c>
    </row>
    <row r="262" spans="1:17" hidden="1">
      <c r="A262" t="s">
        <v>240</v>
      </c>
      <c r="B262" t="s">
        <v>240</v>
      </c>
      <c r="C262" t="s">
        <v>807</v>
      </c>
      <c r="D262" t="s">
        <v>1056</v>
      </c>
      <c r="E262" t="s">
        <v>1066</v>
      </c>
      <c r="F262" t="s">
        <v>1071</v>
      </c>
      <c r="G262" t="s">
        <v>209</v>
      </c>
      <c r="H262" t="s">
        <v>209</v>
      </c>
      <c r="I262" t="s">
        <v>884</v>
      </c>
      <c r="J262" t="s">
        <v>1070</v>
      </c>
      <c r="K262" t="s">
        <v>88</v>
      </c>
      <c r="L262" t="s">
        <v>88</v>
      </c>
      <c r="M262" t="s">
        <v>88</v>
      </c>
      <c r="N262" t="s">
        <v>88</v>
      </c>
      <c r="O262" t="s">
        <v>511</v>
      </c>
      <c r="P262" t="s">
        <v>519</v>
      </c>
      <c r="Q262" t="s">
        <v>191</v>
      </c>
    </row>
    <row r="263" spans="1:17" hidden="1">
      <c r="A263" t="s">
        <v>246</v>
      </c>
      <c r="B263" t="s">
        <v>240</v>
      </c>
      <c r="C263" t="s">
        <v>807</v>
      </c>
      <c r="D263" t="s">
        <v>1056</v>
      </c>
      <c r="E263" t="s">
        <v>1066</v>
      </c>
      <c r="F263" t="s">
        <v>1071</v>
      </c>
      <c r="G263" t="s">
        <v>209</v>
      </c>
      <c r="H263" t="s">
        <v>209</v>
      </c>
      <c r="I263" t="s">
        <v>884</v>
      </c>
      <c r="J263" t="s">
        <v>884</v>
      </c>
      <c r="K263" t="s">
        <v>88</v>
      </c>
      <c r="L263" t="s">
        <v>88</v>
      </c>
      <c r="M263" t="s">
        <v>88</v>
      </c>
      <c r="N263" t="s">
        <v>88</v>
      </c>
      <c r="O263" t="s">
        <v>511</v>
      </c>
      <c r="P263" t="s">
        <v>519</v>
      </c>
      <c r="Q263" t="s">
        <v>191</v>
      </c>
    </row>
    <row r="264" spans="1:17">
      <c r="A264" t="s">
        <v>325</v>
      </c>
      <c r="B264" t="s">
        <v>325</v>
      </c>
      <c r="C264" t="s">
        <v>795</v>
      </c>
      <c r="D264" t="s">
        <v>1058</v>
      </c>
      <c r="E264" t="s">
        <v>1066</v>
      </c>
      <c r="F264" t="s">
        <v>213</v>
      </c>
      <c r="G264" t="s">
        <v>1070</v>
      </c>
      <c r="H264" t="s">
        <v>1070</v>
      </c>
      <c r="I264" t="s">
        <v>884</v>
      </c>
      <c r="J264" t="s">
        <v>1070</v>
      </c>
      <c r="K264" t="s">
        <v>88</v>
      </c>
      <c r="L264" t="s">
        <v>88</v>
      </c>
      <c r="M264" t="s">
        <v>88</v>
      </c>
      <c r="N264" t="s">
        <v>88</v>
      </c>
      <c r="O264" t="s">
        <v>515</v>
      </c>
      <c r="P264" t="s">
        <v>515</v>
      </c>
      <c r="Q264" t="s">
        <v>601</v>
      </c>
    </row>
    <row r="265" spans="1:17">
      <c r="A265" t="s">
        <v>669</v>
      </c>
      <c r="B265" t="s">
        <v>669</v>
      </c>
      <c r="C265" t="s">
        <v>795</v>
      </c>
      <c r="D265" t="s">
        <v>1058</v>
      </c>
      <c r="E265" t="s">
        <v>1066</v>
      </c>
      <c r="F265" t="s">
        <v>213</v>
      </c>
      <c r="G265" t="s">
        <v>1070</v>
      </c>
      <c r="H265" t="s">
        <v>1070</v>
      </c>
      <c r="I265" t="s">
        <v>209</v>
      </c>
      <c r="J265" t="s">
        <v>1070</v>
      </c>
      <c r="K265" t="s">
        <v>88</v>
      </c>
      <c r="L265" t="s">
        <v>88</v>
      </c>
      <c r="M265" t="s">
        <v>88</v>
      </c>
      <c r="N265" t="s">
        <v>88</v>
      </c>
      <c r="O265" t="s">
        <v>515</v>
      </c>
      <c r="P265" t="s">
        <v>515</v>
      </c>
      <c r="Q265" t="s">
        <v>601</v>
      </c>
    </row>
    <row r="266" spans="1:17">
      <c r="A266" t="s">
        <v>326</v>
      </c>
      <c r="B266" t="s">
        <v>326</v>
      </c>
      <c r="C266" t="s">
        <v>795</v>
      </c>
      <c r="D266" t="s">
        <v>1058</v>
      </c>
      <c r="E266" t="s">
        <v>1066</v>
      </c>
      <c r="F266" t="s">
        <v>213</v>
      </c>
      <c r="G266" t="s">
        <v>1070</v>
      </c>
      <c r="H266" t="s">
        <v>1070</v>
      </c>
      <c r="I266" t="s">
        <v>1071</v>
      </c>
      <c r="J266" t="s">
        <v>1070</v>
      </c>
      <c r="K266" t="s">
        <v>88</v>
      </c>
      <c r="L266" t="s">
        <v>88</v>
      </c>
      <c r="M266" t="s">
        <v>88</v>
      </c>
      <c r="N266" t="s">
        <v>88</v>
      </c>
      <c r="O266" t="s">
        <v>515</v>
      </c>
      <c r="P266" t="s">
        <v>515</v>
      </c>
      <c r="Q266" t="s">
        <v>601</v>
      </c>
    </row>
    <row r="267" spans="1:17">
      <c r="A267" t="s">
        <v>845</v>
      </c>
      <c r="B267" t="s">
        <v>326</v>
      </c>
      <c r="C267" t="s">
        <v>795</v>
      </c>
      <c r="D267" t="s">
        <v>1058</v>
      </c>
      <c r="E267" t="s">
        <v>1066</v>
      </c>
      <c r="F267" t="s">
        <v>213</v>
      </c>
      <c r="G267" t="s">
        <v>1070</v>
      </c>
      <c r="H267" t="s">
        <v>1070</v>
      </c>
      <c r="I267" t="s">
        <v>1071</v>
      </c>
      <c r="J267" t="s">
        <v>884</v>
      </c>
      <c r="K267" t="s">
        <v>88</v>
      </c>
      <c r="L267" t="s">
        <v>88</v>
      </c>
      <c r="M267" t="s">
        <v>88</v>
      </c>
      <c r="N267" t="s">
        <v>88</v>
      </c>
      <c r="O267" t="s">
        <v>515</v>
      </c>
      <c r="P267" t="s">
        <v>515</v>
      </c>
      <c r="Q267" t="s">
        <v>601</v>
      </c>
    </row>
    <row r="268" spans="1:17" hidden="1">
      <c r="A268" t="s">
        <v>330</v>
      </c>
      <c r="B268" t="s">
        <v>330</v>
      </c>
      <c r="C268" t="s">
        <v>40</v>
      </c>
      <c r="D268" t="s">
        <v>40</v>
      </c>
      <c r="E268" t="s">
        <v>1066</v>
      </c>
      <c r="F268" t="s">
        <v>1072</v>
      </c>
      <c r="G268" t="s">
        <v>1070</v>
      </c>
      <c r="H268" t="s">
        <v>1070</v>
      </c>
      <c r="I268" t="s">
        <v>884</v>
      </c>
      <c r="J268" t="s">
        <v>1070</v>
      </c>
      <c r="K268" t="s">
        <v>88</v>
      </c>
      <c r="L268" t="s">
        <v>88</v>
      </c>
      <c r="M268" t="s">
        <v>88</v>
      </c>
      <c r="N268" t="s">
        <v>88</v>
      </c>
      <c r="O268" t="s">
        <v>270</v>
      </c>
      <c r="P268" t="s">
        <v>270</v>
      </c>
      <c r="Q268" t="s">
        <v>505</v>
      </c>
    </row>
    <row r="269" spans="1:17">
      <c r="A269" t="s">
        <v>356</v>
      </c>
      <c r="B269" t="s">
        <v>356</v>
      </c>
      <c r="C269" t="s">
        <v>795</v>
      </c>
      <c r="D269" t="s">
        <v>1058</v>
      </c>
      <c r="E269" t="s">
        <v>1066</v>
      </c>
      <c r="F269" t="s">
        <v>1072</v>
      </c>
      <c r="G269" t="s">
        <v>1070</v>
      </c>
      <c r="H269" t="s">
        <v>884</v>
      </c>
      <c r="I269" t="s">
        <v>209</v>
      </c>
      <c r="J269" t="s">
        <v>1070</v>
      </c>
      <c r="K269" t="s">
        <v>88</v>
      </c>
      <c r="L269" t="s">
        <v>88</v>
      </c>
      <c r="M269" t="s">
        <v>88</v>
      </c>
      <c r="N269" t="s">
        <v>88</v>
      </c>
      <c r="O269" t="s">
        <v>270</v>
      </c>
      <c r="P269" t="s">
        <v>270</v>
      </c>
      <c r="Q269" t="s">
        <v>1119</v>
      </c>
    </row>
    <row r="270" spans="1:17">
      <c r="A270" t="s">
        <v>668</v>
      </c>
      <c r="B270" t="s">
        <v>668</v>
      </c>
      <c r="C270" t="s">
        <v>795</v>
      </c>
      <c r="D270" t="s">
        <v>1058</v>
      </c>
      <c r="E270" t="s">
        <v>1066</v>
      </c>
      <c r="F270" t="s">
        <v>1072</v>
      </c>
      <c r="G270" t="s">
        <v>1070</v>
      </c>
      <c r="H270" t="s">
        <v>209</v>
      </c>
      <c r="I270" t="s">
        <v>884</v>
      </c>
      <c r="J270" t="s">
        <v>1070</v>
      </c>
      <c r="K270" t="s">
        <v>88</v>
      </c>
      <c r="L270" t="s">
        <v>88</v>
      </c>
      <c r="M270" t="s">
        <v>88</v>
      </c>
      <c r="N270" t="s">
        <v>88</v>
      </c>
      <c r="O270" t="s">
        <v>270</v>
      </c>
      <c r="P270" t="s">
        <v>270</v>
      </c>
      <c r="Q270" t="s">
        <v>598</v>
      </c>
    </row>
    <row r="271" spans="1:17">
      <c r="A271" t="s">
        <v>333</v>
      </c>
      <c r="B271" t="s">
        <v>333</v>
      </c>
      <c r="C271" t="s">
        <v>795</v>
      </c>
      <c r="D271" t="s">
        <v>1058</v>
      </c>
      <c r="E271" t="s">
        <v>1066</v>
      </c>
      <c r="F271" t="s">
        <v>1072</v>
      </c>
      <c r="G271" t="s">
        <v>1070</v>
      </c>
      <c r="H271" t="s">
        <v>209</v>
      </c>
      <c r="I271" t="s">
        <v>209</v>
      </c>
      <c r="J271" t="s">
        <v>884</v>
      </c>
      <c r="K271" t="s">
        <v>88</v>
      </c>
      <c r="L271" t="s">
        <v>88</v>
      </c>
      <c r="M271" t="s">
        <v>88</v>
      </c>
      <c r="N271" t="s">
        <v>88</v>
      </c>
      <c r="O271" t="s">
        <v>270</v>
      </c>
      <c r="P271" t="s">
        <v>270</v>
      </c>
      <c r="Q271" t="s">
        <v>598</v>
      </c>
    </row>
    <row r="272" spans="1:17">
      <c r="A272" t="s">
        <v>734</v>
      </c>
      <c r="B272" t="s">
        <v>333</v>
      </c>
      <c r="C272" t="s">
        <v>795</v>
      </c>
      <c r="D272" t="s">
        <v>1058</v>
      </c>
      <c r="E272" t="s">
        <v>1066</v>
      </c>
      <c r="F272" t="s">
        <v>1072</v>
      </c>
      <c r="G272" t="s">
        <v>1070</v>
      </c>
      <c r="H272" t="s">
        <v>209</v>
      </c>
      <c r="I272" t="s">
        <v>209</v>
      </c>
      <c r="J272" t="s">
        <v>209</v>
      </c>
      <c r="K272" t="s">
        <v>88</v>
      </c>
      <c r="L272" t="s">
        <v>88</v>
      </c>
      <c r="M272" t="s">
        <v>88</v>
      </c>
      <c r="N272" t="s">
        <v>88</v>
      </c>
      <c r="O272" t="s">
        <v>270</v>
      </c>
      <c r="P272" t="s">
        <v>270</v>
      </c>
      <c r="Q272" t="s">
        <v>598</v>
      </c>
    </row>
    <row r="273" spans="1:17">
      <c r="A273" t="s">
        <v>287</v>
      </c>
      <c r="B273" t="s">
        <v>287</v>
      </c>
      <c r="C273" t="s">
        <v>795</v>
      </c>
      <c r="D273" t="s">
        <v>1058</v>
      </c>
      <c r="E273" t="s">
        <v>1066</v>
      </c>
      <c r="F273" t="s">
        <v>1073</v>
      </c>
      <c r="G273" t="s">
        <v>1070</v>
      </c>
      <c r="H273" t="s">
        <v>1070</v>
      </c>
      <c r="I273" t="s">
        <v>884</v>
      </c>
      <c r="J273" t="s">
        <v>1070</v>
      </c>
      <c r="K273" t="s">
        <v>88</v>
      </c>
      <c r="L273" t="s">
        <v>88</v>
      </c>
      <c r="M273" t="s">
        <v>88</v>
      </c>
      <c r="N273" t="s">
        <v>88</v>
      </c>
      <c r="O273" t="s">
        <v>290</v>
      </c>
      <c r="P273" t="s">
        <v>290</v>
      </c>
      <c r="Q273" t="s">
        <v>508</v>
      </c>
    </row>
    <row r="274" spans="1:17">
      <c r="A274" t="s">
        <v>174</v>
      </c>
      <c r="B274" t="s">
        <v>174</v>
      </c>
      <c r="C274" t="s">
        <v>795</v>
      </c>
      <c r="D274" t="s">
        <v>1058</v>
      </c>
      <c r="E274" t="s">
        <v>1066</v>
      </c>
      <c r="F274" t="s">
        <v>1073</v>
      </c>
      <c r="G274" t="s">
        <v>1070</v>
      </c>
      <c r="H274" t="s">
        <v>1070</v>
      </c>
      <c r="I274" t="s">
        <v>209</v>
      </c>
      <c r="J274" t="s">
        <v>1070</v>
      </c>
      <c r="K274" t="s">
        <v>88</v>
      </c>
      <c r="L274" t="s">
        <v>88</v>
      </c>
      <c r="M274" t="s">
        <v>88</v>
      </c>
      <c r="N274" t="s">
        <v>88</v>
      </c>
      <c r="O274" t="s">
        <v>290</v>
      </c>
      <c r="P274" t="s">
        <v>290</v>
      </c>
      <c r="Q274" t="s">
        <v>508</v>
      </c>
    </row>
    <row r="275" spans="1:17">
      <c r="A275" t="s">
        <v>846</v>
      </c>
      <c r="B275" t="s">
        <v>174</v>
      </c>
      <c r="C275" t="s">
        <v>795</v>
      </c>
      <c r="D275" t="s">
        <v>1058</v>
      </c>
      <c r="E275" t="s">
        <v>1066</v>
      </c>
      <c r="F275" t="s">
        <v>1073</v>
      </c>
      <c r="G275" t="s">
        <v>1070</v>
      </c>
      <c r="H275" t="s">
        <v>1070</v>
      </c>
      <c r="I275" t="s">
        <v>209</v>
      </c>
      <c r="J275" t="s">
        <v>884</v>
      </c>
      <c r="K275" t="s">
        <v>88</v>
      </c>
      <c r="L275" t="s">
        <v>88</v>
      </c>
      <c r="M275" t="s">
        <v>88</v>
      </c>
      <c r="N275" t="s">
        <v>88</v>
      </c>
      <c r="O275" t="s">
        <v>290</v>
      </c>
      <c r="P275" t="s">
        <v>290</v>
      </c>
      <c r="Q275" t="s">
        <v>508</v>
      </c>
    </row>
    <row r="276" spans="1:17">
      <c r="A276" t="s">
        <v>847</v>
      </c>
      <c r="B276" t="s">
        <v>174</v>
      </c>
      <c r="C276" t="s">
        <v>795</v>
      </c>
      <c r="D276" t="s">
        <v>1058</v>
      </c>
      <c r="E276" t="s">
        <v>1066</v>
      </c>
      <c r="F276" t="s">
        <v>1073</v>
      </c>
      <c r="G276" t="s">
        <v>1070</v>
      </c>
      <c r="H276" t="s">
        <v>1070</v>
      </c>
      <c r="I276" t="s">
        <v>209</v>
      </c>
      <c r="J276" t="s">
        <v>209</v>
      </c>
      <c r="K276" t="s">
        <v>88</v>
      </c>
      <c r="L276" t="s">
        <v>88</v>
      </c>
      <c r="M276" t="s">
        <v>88</v>
      </c>
      <c r="N276" t="s">
        <v>88</v>
      </c>
      <c r="O276" t="s">
        <v>290</v>
      </c>
      <c r="P276" t="s">
        <v>290</v>
      </c>
      <c r="Q276" t="s">
        <v>508</v>
      </c>
    </row>
    <row r="277" spans="1:17">
      <c r="A277" t="s">
        <v>846</v>
      </c>
      <c r="B277" t="s">
        <v>174</v>
      </c>
      <c r="C277" t="s">
        <v>795</v>
      </c>
      <c r="D277" t="s">
        <v>1058</v>
      </c>
      <c r="E277" t="s">
        <v>1066</v>
      </c>
      <c r="F277" t="s">
        <v>1073</v>
      </c>
      <c r="G277" t="s">
        <v>1070</v>
      </c>
      <c r="H277" t="s">
        <v>1070</v>
      </c>
      <c r="I277" t="s">
        <v>209</v>
      </c>
      <c r="J277" t="s">
        <v>1071</v>
      </c>
      <c r="K277" t="s">
        <v>88</v>
      </c>
      <c r="L277" t="s">
        <v>88</v>
      </c>
      <c r="M277" t="s">
        <v>88</v>
      </c>
      <c r="N277" t="s">
        <v>88</v>
      </c>
      <c r="O277" t="s">
        <v>290</v>
      </c>
      <c r="P277" t="s">
        <v>290</v>
      </c>
      <c r="Q277" t="s">
        <v>508</v>
      </c>
    </row>
    <row r="278" spans="1:17">
      <c r="A278" t="s">
        <v>21</v>
      </c>
      <c r="B278" t="s">
        <v>21</v>
      </c>
      <c r="C278" t="s">
        <v>795</v>
      </c>
      <c r="D278" t="s">
        <v>1058</v>
      </c>
      <c r="E278" t="s">
        <v>1066</v>
      </c>
      <c r="F278" t="s">
        <v>1073</v>
      </c>
      <c r="G278" t="s">
        <v>1070</v>
      </c>
      <c r="H278" t="s">
        <v>1070</v>
      </c>
      <c r="I278" t="s">
        <v>1071</v>
      </c>
      <c r="J278" t="s">
        <v>1070</v>
      </c>
      <c r="K278" t="s">
        <v>88</v>
      </c>
      <c r="L278" t="s">
        <v>88</v>
      </c>
      <c r="M278" t="s">
        <v>88</v>
      </c>
      <c r="N278" t="s">
        <v>88</v>
      </c>
      <c r="O278" t="s">
        <v>290</v>
      </c>
      <c r="P278" t="s">
        <v>290</v>
      </c>
      <c r="Q278" t="s">
        <v>508</v>
      </c>
    </row>
    <row r="279" spans="1:17">
      <c r="A279" t="s">
        <v>334</v>
      </c>
      <c r="B279" t="s">
        <v>21</v>
      </c>
      <c r="C279" t="s">
        <v>795</v>
      </c>
      <c r="D279" t="s">
        <v>1058</v>
      </c>
      <c r="E279" t="s">
        <v>1066</v>
      </c>
      <c r="F279" t="s">
        <v>1073</v>
      </c>
      <c r="G279" t="s">
        <v>1070</v>
      </c>
      <c r="H279" t="s">
        <v>1070</v>
      </c>
      <c r="I279" t="s">
        <v>1071</v>
      </c>
      <c r="J279" t="s">
        <v>884</v>
      </c>
      <c r="K279" t="s">
        <v>88</v>
      </c>
      <c r="L279" t="s">
        <v>88</v>
      </c>
      <c r="M279" t="s">
        <v>88</v>
      </c>
      <c r="N279" t="s">
        <v>88</v>
      </c>
      <c r="O279" t="s">
        <v>290</v>
      </c>
      <c r="P279" t="s">
        <v>290</v>
      </c>
      <c r="Q279" t="s">
        <v>508</v>
      </c>
    </row>
    <row r="280" spans="1:17">
      <c r="A280" t="s">
        <v>64</v>
      </c>
      <c r="B280" t="s">
        <v>64</v>
      </c>
      <c r="C280" t="s">
        <v>795</v>
      </c>
      <c r="D280" t="s">
        <v>1058</v>
      </c>
      <c r="E280" t="s">
        <v>1066</v>
      </c>
      <c r="F280" t="s">
        <v>1073</v>
      </c>
      <c r="G280" t="s">
        <v>1070</v>
      </c>
      <c r="H280" t="s">
        <v>1070</v>
      </c>
      <c r="I280" t="s">
        <v>1073</v>
      </c>
      <c r="J280" t="s">
        <v>1070</v>
      </c>
      <c r="K280" t="s">
        <v>88</v>
      </c>
      <c r="L280" t="s">
        <v>88</v>
      </c>
      <c r="M280" t="s">
        <v>88</v>
      </c>
      <c r="N280" t="s">
        <v>88</v>
      </c>
      <c r="O280" t="s">
        <v>290</v>
      </c>
      <c r="P280" t="s">
        <v>290</v>
      </c>
      <c r="Q280" t="s">
        <v>508</v>
      </c>
    </row>
    <row r="281" spans="1:17" hidden="1">
      <c r="A281" t="s">
        <v>849</v>
      </c>
      <c r="B281" t="s">
        <v>849</v>
      </c>
      <c r="C281" t="s">
        <v>1026</v>
      </c>
      <c r="D281" t="s">
        <v>482</v>
      </c>
      <c r="E281" t="s">
        <v>1066</v>
      </c>
      <c r="F281" t="s">
        <v>1073</v>
      </c>
      <c r="G281" t="s">
        <v>1070</v>
      </c>
      <c r="H281" t="s">
        <v>1070</v>
      </c>
      <c r="I281" t="s">
        <v>1074</v>
      </c>
      <c r="J281" t="s">
        <v>1070</v>
      </c>
      <c r="K281" t="s">
        <v>88</v>
      </c>
      <c r="L281" t="s">
        <v>88</v>
      </c>
      <c r="M281" t="s">
        <v>88</v>
      </c>
      <c r="N281" t="s">
        <v>88</v>
      </c>
      <c r="O281" t="s">
        <v>290</v>
      </c>
      <c r="P281" t="s">
        <v>290</v>
      </c>
      <c r="Q281" t="s">
        <v>508</v>
      </c>
    </row>
    <row r="282" spans="1:17" hidden="1">
      <c r="A282" t="s">
        <v>336</v>
      </c>
      <c r="B282" t="s">
        <v>336</v>
      </c>
      <c r="C282" t="s">
        <v>795</v>
      </c>
      <c r="D282" t="s">
        <v>388</v>
      </c>
      <c r="E282" t="s">
        <v>1066</v>
      </c>
      <c r="F282" t="s">
        <v>1073</v>
      </c>
      <c r="G282" t="s">
        <v>1070</v>
      </c>
      <c r="H282" t="s">
        <v>884</v>
      </c>
      <c r="I282" t="s">
        <v>884</v>
      </c>
      <c r="J282" t="s">
        <v>1070</v>
      </c>
      <c r="K282" t="s">
        <v>88</v>
      </c>
      <c r="L282" t="s">
        <v>88</v>
      </c>
      <c r="M282" t="s">
        <v>88</v>
      </c>
      <c r="N282" t="s">
        <v>88</v>
      </c>
      <c r="O282" t="s">
        <v>290</v>
      </c>
      <c r="P282" t="s">
        <v>290</v>
      </c>
      <c r="Q282" t="s">
        <v>611</v>
      </c>
    </row>
    <row r="283" spans="1:17" hidden="1">
      <c r="A283" t="s">
        <v>338</v>
      </c>
      <c r="B283" t="s">
        <v>338</v>
      </c>
      <c r="C283" t="s">
        <v>795</v>
      </c>
      <c r="D283" t="s">
        <v>388</v>
      </c>
      <c r="E283" t="s">
        <v>1066</v>
      </c>
      <c r="F283" t="s">
        <v>1073</v>
      </c>
      <c r="G283" t="s">
        <v>1070</v>
      </c>
      <c r="H283" t="s">
        <v>884</v>
      </c>
      <c r="I283" t="s">
        <v>209</v>
      </c>
      <c r="J283" t="s">
        <v>1070</v>
      </c>
      <c r="K283" t="s">
        <v>88</v>
      </c>
      <c r="L283" t="s">
        <v>88</v>
      </c>
      <c r="M283" t="s">
        <v>88</v>
      </c>
      <c r="N283" t="s">
        <v>88</v>
      </c>
      <c r="O283" t="s">
        <v>290</v>
      </c>
      <c r="P283" t="s">
        <v>290</v>
      </c>
      <c r="Q283" t="s">
        <v>611</v>
      </c>
    </row>
    <row r="284" spans="1:17" hidden="1">
      <c r="A284" t="s">
        <v>339</v>
      </c>
      <c r="B284" t="s">
        <v>339</v>
      </c>
      <c r="C284" t="s">
        <v>795</v>
      </c>
      <c r="D284" t="s">
        <v>388</v>
      </c>
      <c r="E284" t="s">
        <v>1066</v>
      </c>
      <c r="F284" t="s">
        <v>1073</v>
      </c>
      <c r="G284" t="s">
        <v>1070</v>
      </c>
      <c r="H284" t="s">
        <v>884</v>
      </c>
      <c r="I284" t="s">
        <v>1071</v>
      </c>
      <c r="J284" t="s">
        <v>1070</v>
      </c>
      <c r="K284" t="s">
        <v>88</v>
      </c>
      <c r="L284" t="s">
        <v>88</v>
      </c>
      <c r="M284" t="s">
        <v>88</v>
      </c>
      <c r="N284" t="s">
        <v>88</v>
      </c>
      <c r="O284" t="s">
        <v>290</v>
      </c>
      <c r="P284" t="s">
        <v>290</v>
      </c>
      <c r="Q284" t="s">
        <v>611</v>
      </c>
    </row>
    <row r="285" spans="1:17" hidden="1">
      <c r="A285" t="s">
        <v>305</v>
      </c>
      <c r="B285" t="s">
        <v>167</v>
      </c>
      <c r="C285" t="s">
        <v>795</v>
      </c>
      <c r="D285" t="s">
        <v>1043</v>
      </c>
      <c r="E285" t="s">
        <v>1066</v>
      </c>
      <c r="F285" t="s">
        <v>1073</v>
      </c>
      <c r="G285" t="s">
        <v>1070</v>
      </c>
      <c r="H285" t="s">
        <v>209</v>
      </c>
      <c r="I285" t="s">
        <v>884</v>
      </c>
      <c r="J285" t="s">
        <v>1070</v>
      </c>
      <c r="K285" t="s">
        <v>88</v>
      </c>
      <c r="L285" t="s">
        <v>88</v>
      </c>
      <c r="M285" t="s">
        <v>88</v>
      </c>
      <c r="N285" t="s">
        <v>88</v>
      </c>
      <c r="O285" t="s">
        <v>290</v>
      </c>
      <c r="P285" t="s">
        <v>290</v>
      </c>
      <c r="Q285" t="s">
        <v>596</v>
      </c>
    </row>
    <row r="286" spans="1:17" hidden="1">
      <c r="A286" t="s">
        <v>167</v>
      </c>
      <c r="B286" t="s">
        <v>167</v>
      </c>
      <c r="C286" t="s">
        <v>795</v>
      </c>
      <c r="D286" t="s">
        <v>1043</v>
      </c>
      <c r="E286" t="s">
        <v>1066</v>
      </c>
      <c r="F286" t="s">
        <v>1073</v>
      </c>
      <c r="G286" t="s">
        <v>1070</v>
      </c>
      <c r="H286" t="s">
        <v>209</v>
      </c>
      <c r="I286" t="s">
        <v>884</v>
      </c>
      <c r="J286" t="s">
        <v>209</v>
      </c>
      <c r="K286" t="s">
        <v>88</v>
      </c>
      <c r="L286" t="s">
        <v>88</v>
      </c>
      <c r="M286" t="s">
        <v>88</v>
      </c>
      <c r="N286" t="s">
        <v>88</v>
      </c>
      <c r="O286" t="s">
        <v>290</v>
      </c>
      <c r="P286" t="s">
        <v>290</v>
      </c>
      <c r="Q286" t="s">
        <v>596</v>
      </c>
    </row>
    <row r="287" spans="1:17" hidden="1">
      <c r="A287" t="s">
        <v>850</v>
      </c>
      <c r="B287" t="s">
        <v>167</v>
      </c>
      <c r="C287" t="s">
        <v>795</v>
      </c>
      <c r="D287" t="s">
        <v>1043</v>
      </c>
      <c r="E287" t="s">
        <v>1066</v>
      </c>
      <c r="F287" t="s">
        <v>1073</v>
      </c>
      <c r="G287" t="s">
        <v>1070</v>
      </c>
      <c r="H287" t="s">
        <v>209</v>
      </c>
      <c r="I287" t="s">
        <v>884</v>
      </c>
      <c r="J287" t="s">
        <v>1071</v>
      </c>
      <c r="K287" t="s">
        <v>88</v>
      </c>
      <c r="L287" t="s">
        <v>88</v>
      </c>
      <c r="M287" t="s">
        <v>88</v>
      </c>
      <c r="N287" t="s">
        <v>88</v>
      </c>
      <c r="O287" t="s">
        <v>290</v>
      </c>
      <c r="P287" t="s">
        <v>290</v>
      </c>
      <c r="Q287" t="s">
        <v>596</v>
      </c>
    </row>
    <row r="288" spans="1:17" hidden="1">
      <c r="A288" t="s">
        <v>521</v>
      </c>
      <c r="B288" t="s">
        <v>167</v>
      </c>
      <c r="C288" t="s">
        <v>795</v>
      </c>
      <c r="D288" t="s">
        <v>1043</v>
      </c>
      <c r="E288" t="s">
        <v>1066</v>
      </c>
      <c r="F288" t="s">
        <v>1073</v>
      </c>
      <c r="G288" t="s">
        <v>1070</v>
      </c>
      <c r="H288" t="s">
        <v>209</v>
      </c>
      <c r="I288" t="s">
        <v>884</v>
      </c>
      <c r="J288" t="s">
        <v>213</v>
      </c>
      <c r="K288" t="s">
        <v>88</v>
      </c>
      <c r="L288" t="s">
        <v>88</v>
      </c>
      <c r="M288" t="s">
        <v>88</v>
      </c>
      <c r="N288" t="s">
        <v>88</v>
      </c>
      <c r="O288" t="s">
        <v>290</v>
      </c>
      <c r="P288" t="s">
        <v>290</v>
      </c>
      <c r="Q288" t="s">
        <v>596</v>
      </c>
    </row>
    <row r="289" spans="1:17" hidden="1">
      <c r="A289" t="s">
        <v>851</v>
      </c>
      <c r="B289" t="s">
        <v>852</v>
      </c>
      <c r="C289" t="s">
        <v>795</v>
      </c>
      <c r="D289" t="s">
        <v>1043</v>
      </c>
      <c r="E289" t="s">
        <v>1066</v>
      </c>
      <c r="F289" t="s">
        <v>1073</v>
      </c>
      <c r="G289" t="s">
        <v>1070</v>
      </c>
      <c r="H289" t="s">
        <v>209</v>
      </c>
      <c r="I289" t="s">
        <v>209</v>
      </c>
      <c r="J289" t="s">
        <v>1070</v>
      </c>
      <c r="K289" t="s">
        <v>88</v>
      </c>
      <c r="L289" t="s">
        <v>88</v>
      </c>
      <c r="M289" t="s">
        <v>88</v>
      </c>
      <c r="N289" t="s">
        <v>88</v>
      </c>
      <c r="O289" t="s">
        <v>290</v>
      </c>
      <c r="P289" t="s">
        <v>290</v>
      </c>
      <c r="Q289" t="s">
        <v>596</v>
      </c>
    </row>
    <row r="290" spans="1:17" hidden="1">
      <c r="A290" t="s">
        <v>852</v>
      </c>
      <c r="B290" t="s">
        <v>852</v>
      </c>
      <c r="C290" t="s">
        <v>795</v>
      </c>
      <c r="D290" t="s">
        <v>1043</v>
      </c>
      <c r="E290" t="s">
        <v>1066</v>
      </c>
      <c r="F290" t="s">
        <v>1073</v>
      </c>
      <c r="G290" t="s">
        <v>1070</v>
      </c>
      <c r="H290" t="s">
        <v>209</v>
      </c>
      <c r="I290" t="s">
        <v>209</v>
      </c>
      <c r="J290" t="s">
        <v>884</v>
      </c>
      <c r="K290" t="s">
        <v>88</v>
      </c>
      <c r="L290" t="s">
        <v>88</v>
      </c>
      <c r="M290" t="s">
        <v>88</v>
      </c>
      <c r="N290" t="s">
        <v>88</v>
      </c>
      <c r="O290" t="s">
        <v>290</v>
      </c>
      <c r="P290" t="s">
        <v>290</v>
      </c>
      <c r="Q290" t="s">
        <v>596</v>
      </c>
    </row>
    <row r="291" spans="1:17" hidden="1">
      <c r="A291" t="s">
        <v>853</v>
      </c>
      <c r="B291" t="s">
        <v>852</v>
      </c>
      <c r="C291" t="s">
        <v>795</v>
      </c>
      <c r="D291" t="s">
        <v>1043</v>
      </c>
      <c r="E291" t="s">
        <v>1066</v>
      </c>
      <c r="F291" t="s">
        <v>1073</v>
      </c>
      <c r="G291" t="s">
        <v>1070</v>
      </c>
      <c r="H291" t="s">
        <v>209</v>
      </c>
      <c r="I291" t="s">
        <v>209</v>
      </c>
      <c r="J291" t="s">
        <v>1071</v>
      </c>
      <c r="K291" t="s">
        <v>88</v>
      </c>
      <c r="L291" t="s">
        <v>88</v>
      </c>
      <c r="M291" t="s">
        <v>88</v>
      </c>
      <c r="N291" t="s">
        <v>88</v>
      </c>
      <c r="O291" t="s">
        <v>290</v>
      </c>
      <c r="P291" t="s">
        <v>290</v>
      </c>
      <c r="Q291" t="s">
        <v>596</v>
      </c>
    </row>
    <row r="292" spans="1:17" hidden="1">
      <c r="A292" t="s">
        <v>292</v>
      </c>
      <c r="B292" t="s">
        <v>292</v>
      </c>
      <c r="C292" t="s">
        <v>795</v>
      </c>
      <c r="D292" t="s">
        <v>1043</v>
      </c>
      <c r="E292" t="s">
        <v>1066</v>
      </c>
      <c r="F292" t="s">
        <v>1073</v>
      </c>
      <c r="G292" t="s">
        <v>1070</v>
      </c>
      <c r="H292" t="s">
        <v>209</v>
      </c>
      <c r="I292" t="s">
        <v>213</v>
      </c>
      <c r="J292" t="s">
        <v>1070</v>
      </c>
      <c r="K292" t="s">
        <v>88</v>
      </c>
      <c r="L292" t="s">
        <v>88</v>
      </c>
      <c r="M292" t="s">
        <v>88</v>
      </c>
      <c r="N292" t="s">
        <v>88</v>
      </c>
      <c r="O292" t="s">
        <v>290</v>
      </c>
      <c r="P292" t="s">
        <v>290</v>
      </c>
      <c r="Q292" t="s">
        <v>596</v>
      </c>
    </row>
    <row r="293" spans="1:17" hidden="1">
      <c r="A293" t="s">
        <v>854</v>
      </c>
      <c r="B293" t="s">
        <v>854</v>
      </c>
      <c r="C293" t="s">
        <v>587</v>
      </c>
      <c r="D293" t="s">
        <v>1059</v>
      </c>
      <c r="E293" t="s">
        <v>1066</v>
      </c>
      <c r="F293" t="s">
        <v>1074</v>
      </c>
      <c r="G293" t="s">
        <v>1070</v>
      </c>
      <c r="H293" t="s">
        <v>1070</v>
      </c>
      <c r="I293" t="s">
        <v>884</v>
      </c>
      <c r="J293" t="s">
        <v>1070</v>
      </c>
      <c r="K293" t="s">
        <v>88</v>
      </c>
      <c r="L293" t="s">
        <v>88</v>
      </c>
      <c r="M293" t="s">
        <v>88</v>
      </c>
      <c r="N293" t="s">
        <v>88</v>
      </c>
      <c r="O293" t="s">
        <v>303</v>
      </c>
      <c r="P293" t="s">
        <v>117</v>
      </c>
      <c r="Q293" t="s">
        <v>192</v>
      </c>
    </row>
    <row r="294" spans="1:17" hidden="1">
      <c r="A294" t="s">
        <v>856</v>
      </c>
      <c r="B294" t="s">
        <v>754</v>
      </c>
      <c r="C294" t="s">
        <v>587</v>
      </c>
      <c r="D294" t="s">
        <v>494</v>
      </c>
      <c r="E294" t="s">
        <v>1066</v>
      </c>
      <c r="F294" t="s">
        <v>1074</v>
      </c>
      <c r="G294" t="s">
        <v>1070</v>
      </c>
      <c r="H294" t="s">
        <v>1070</v>
      </c>
      <c r="I294" t="s">
        <v>209</v>
      </c>
      <c r="J294" t="s">
        <v>1070</v>
      </c>
      <c r="K294" t="s">
        <v>88</v>
      </c>
      <c r="L294" t="s">
        <v>88</v>
      </c>
      <c r="M294" t="s">
        <v>88</v>
      </c>
      <c r="N294" t="s">
        <v>88</v>
      </c>
      <c r="O294" t="s">
        <v>303</v>
      </c>
      <c r="P294" t="s">
        <v>117</v>
      </c>
      <c r="Q294" t="s">
        <v>192</v>
      </c>
    </row>
    <row r="295" spans="1:17" hidden="1">
      <c r="A295" t="s">
        <v>754</v>
      </c>
      <c r="B295" t="s">
        <v>754</v>
      </c>
      <c r="C295" t="s">
        <v>587</v>
      </c>
      <c r="D295" t="s">
        <v>494</v>
      </c>
      <c r="E295" t="s">
        <v>1066</v>
      </c>
      <c r="F295" t="s">
        <v>1074</v>
      </c>
      <c r="G295" t="s">
        <v>1070</v>
      </c>
      <c r="H295" t="s">
        <v>1070</v>
      </c>
      <c r="I295" t="s">
        <v>209</v>
      </c>
      <c r="J295" t="s">
        <v>884</v>
      </c>
      <c r="K295" t="s">
        <v>88</v>
      </c>
      <c r="L295" t="s">
        <v>88</v>
      </c>
      <c r="M295" t="s">
        <v>88</v>
      </c>
      <c r="N295" t="s">
        <v>88</v>
      </c>
      <c r="O295" t="s">
        <v>303</v>
      </c>
      <c r="P295" t="s">
        <v>117</v>
      </c>
      <c r="Q295" t="s">
        <v>192</v>
      </c>
    </row>
    <row r="296" spans="1:17" hidden="1">
      <c r="A296" t="s">
        <v>743</v>
      </c>
      <c r="B296" t="s">
        <v>858</v>
      </c>
      <c r="C296" t="s">
        <v>587</v>
      </c>
      <c r="D296" t="s">
        <v>757</v>
      </c>
      <c r="E296" t="s">
        <v>1066</v>
      </c>
      <c r="F296" t="s">
        <v>1074</v>
      </c>
      <c r="G296" t="s">
        <v>1070</v>
      </c>
      <c r="H296" t="s">
        <v>1070</v>
      </c>
      <c r="I296" t="s">
        <v>1072</v>
      </c>
      <c r="J296" t="s">
        <v>1070</v>
      </c>
      <c r="K296" t="s">
        <v>88</v>
      </c>
      <c r="L296" t="s">
        <v>88</v>
      </c>
      <c r="M296" t="s">
        <v>88</v>
      </c>
      <c r="N296" t="s">
        <v>88</v>
      </c>
      <c r="O296" t="s">
        <v>303</v>
      </c>
      <c r="P296" t="s">
        <v>117</v>
      </c>
      <c r="Q296" t="s">
        <v>192</v>
      </c>
    </row>
    <row r="297" spans="1:17" hidden="1">
      <c r="A297" t="s">
        <v>562</v>
      </c>
      <c r="B297" t="s">
        <v>858</v>
      </c>
      <c r="C297" t="s">
        <v>587</v>
      </c>
      <c r="D297" t="s">
        <v>757</v>
      </c>
      <c r="E297" t="s">
        <v>1066</v>
      </c>
      <c r="F297" t="s">
        <v>1074</v>
      </c>
      <c r="G297" t="s">
        <v>1070</v>
      </c>
      <c r="H297" t="s">
        <v>1070</v>
      </c>
      <c r="I297" t="s">
        <v>1072</v>
      </c>
      <c r="J297" t="s">
        <v>209</v>
      </c>
      <c r="K297" t="s">
        <v>88</v>
      </c>
      <c r="L297" t="s">
        <v>88</v>
      </c>
      <c r="M297" t="s">
        <v>88</v>
      </c>
      <c r="N297" t="s">
        <v>88</v>
      </c>
      <c r="O297" t="s">
        <v>303</v>
      </c>
      <c r="P297" t="s">
        <v>117</v>
      </c>
      <c r="Q297" t="s">
        <v>192</v>
      </c>
    </row>
    <row r="298" spans="1:17" hidden="1">
      <c r="A298" t="s">
        <v>858</v>
      </c>
      <c r="B298" t="s">
        <v>858</v>
      </c>
      <c r="C298" t="s">
        <v>587</v>
      </c>
      <c r="D298" t="s">
        <v>757</v>
      </c>
      <c r="E298" t="s">
        <v>1066</v>
      </c>
      <c r="F298" t="s">
        <v>1074</v>
      </c>
      <c r="G298" t="s">
        <v>1070</v>
      </c>
      <c r="H298" t="s">
        <v>1070</v>
      </c>
      <c r="I298" t="s">
        <v>1072</v>
      </c>
      <c r="J298" t="s">
        <v>1071</v>
      </c>
      <c r="K298" t="s">
        <v>88</v>
      </c>
      <c r="L298" t="s">
        <v>88</v>
      </c>
      <c r="M298" t="s">
        <v>88</v>
      </c>
      <c r="N298" t="s">
        <v>88</v>
      </c>
      <c r="O298" t="s">
        <v>303</v>
      </c>
      <c r="P298" t="s">
        <v>117</v>
      </c>
      <c r="Q298" t="s">
        <v>192</v>
      </c>
    </row>
    <row r="299" spans="1:17" hidden="1">
      <c r="A299" t="s">
        <v>316</v>
      </c>
      <c r="B299" t="s">
        <v>316</v>
      </c>
      <c r="C299" t="s">
        <v>587</v>
      </c>
      <c r="D299" t="s">
        <v>757</v>
      </c>
      <c r="E299" t="s">
        <v>1066</v>
      </c>
      <c r="F299" t="s">
        <v>1074</v>
      </c>
      <c r="G299" t="s">
        <v>1070</v>
      </c>
      <c r="H299" t="s">
        <v>1070</v>
      </c>
      <c r="I299" t="s">
        <v>1073</v>
      </c>
      <c r="J299" t="s">
        <v>1070</v>
      </c>
      <c r="K299" t="s">
        <v>88</v>
      </c>
      <c r="L299" t="s">
        <v>88</v>
      </c>
      <c r="M299" t="s">
        <v>88</v>
      </c>
      <c r="N299" t="s">
        <v>88</v>
      </c>
      <c r="O299" t="s">
        <v>303</v>
      </c>
      <c r="P299" t="s">
        <v>117</v>
      </c>
      <c r="Q299" t="s">
        <v>192</v>
      </c>
    </row>
    <row r="300" spans="1:17" hidden="1">
      <c r="A300" t="s">
        <v>439</v>
      </c>
      <c r="B300" t="s">
        <v>439</v>
      </c>
      <c r="C300" t="s">
        <v>876</v>
      </c>
      <c r="D300" t="s">
        <v>112</v>
      </c>
      <c r="E300" t="s">
        <v>1066</v>
      </c>
      <c r="F300" t="s">
        <v>1074</v>
      </c>
      <c r="G300" t="s">
        <v>1070</v>
      </c>
      <c r="H300" t="s">
        <v>1070</v>
      </c>
      <c r="I300" t="s">
        <v>1074</v>
      </c>
      <c r="J300" t="s">
        <v>1070</v>
      </c>
      <c r="K300" t="s">
        <v>88</v>
      </c>
      <c r="L300" t="s">
        <v>88</v>
      </c>
      <c r="M300" t="s">
        <v>88</v>
      </c>
      <c r="N300" t="s">
        <v>88</v>
      </c>
      <c r="O300" t="s">
        <v>303</v>
      </c>
      <c r="P300" t="s">
        <v>117</v>
      </c>
      <c r="Q300" t="s">
        <v>192</v>
      </c>
    </row>
    <row r="301" spans="1:17" hidden="1">
      <c r="A301" t="s">
        <v>859</v>
      </c>
      <c r="B301" t="s">
        <v>407</v>
      </c>
      <c r="C301" t="s">
        <v>587</v>
      </c>
      <c r="D301" t="s">
        <v>1059</v>
      </c>
      <c r="E301" t="s">
        <v>1066</v>
      </c>
      <c r="F301" t="s">
        <v>1074</v>
      </c>
      <c r="G301" t="s">
        <v>1070</v>
      </c>
      <c r="H301" t="s">
        <v>1070</v>
      </c>
      <c r="I301" t="s">
        <v>577</v>
      </c>
      <c r="J301" t="s">
        <v>1070</v>
      </c>
      <c r="K301" t="s">
        <v>88</v>
      </c>
      <c r="L301" t="s">
        <v>88</v>
      </c>
      <c r="M301" t="s">
        <v>88</v>
      </c>
      <c r="N301" t="s">
        <v>88</v>
      </c>
      <c r="O301" t="s">
        <v>303</v>
      </c>
      <c r="P301" t="s">
        <v>117</v>
      </c>
      <c r="Q301" t="s">
        <v>192</v>
      </c>
    </row>
    <row r="302" spans="1:17" hidden="1">
      <c r="A302" t="s">
        <v>861</v>
      </c>
      <c r="B302" t="s">
        <v>407</v>
      </c>
      <c r="C302" t="s">
        <v>587</v>
      </c>
      <c r="D302" t="s">
        <v>1059</v>
      </c>
      <c r="E302" t="s">
        <v>1066</v>
      </c>
      <c r="F302" t="s">
        <v>1074</v>
      </c>
      <c r="G302" t="s">
        <v>1070</v>
      </c>
      <c r="H302" t="s">
        <v>1070</v>
      </c>
      <c r="I302" t="s">
        <v>577</v>
      </c>
      <c r="J302" t="s">
        <v>884</v>
      </c>
      <c r="K302" t="s">
        <v>88</v>
      </c>
      <c r="L302" t="s">
        <v>88</v>
      </c>
      <c r="M302" t="s">
        <v>88</v>
      </c>
      <c r="N302" t="s">
        <v>88</v>
      </c>
      <c r="O302" t="s">
        <v>303</v>
      </c>
      <c r="P302" t="s">
        <v>117</v>
      </c>
      <c r="Q302" t="s">
        <v>192</v>
      </c>
    </row>
    <row r="303" spans="1:17" hidden="1">
      <c r="A303" t="s">
        <v>743</v>
      </c>
      <c r="B303" t="s">
        <v>743</v>
      </c>
      <c r="C303" t="s">
        <v>587</v>
      </c>
      <c r="D303" t="s">
        <v>757</v>
      </c>
      <c r="E303" t="s">
        <v>1066</v>
      </c>
      <c r="F303" t="s">
        <v>1074</v>
      </c>
      <c r="G303" t="s">
        <v>1070</v>
      </c>
      <c r="H303" t="s">
        <v>1070</v>
      </c>
      <c r="I303" t="s">
        <v>892</v>
      </c>
      <c r="J303" t="s">
        <v>1070</v>
      </c>
      <c r="K303" t="s">
        <v>88</v>
      </c>
      <c r="L303" t="s">
        <v>88</v>
      </c>
      <c r="M303" t="s">
        <v>88</v>
      </c>
      <c r="N303" t="s">
        <v>88</v>
      </c>
      <c r="O303" t="s">
        <v>303</v>
      </c>
      <c r="P303" t="s">
        <v>117</v>
      </c>
      <c r="Q303" t="s">
        <v>192</v>
      </c>
    </row>
    <row r="304" spans="1:17" hidden="1">
      <c r="A304" t="s">
        <v>816</v>
      </c>
      <c r="B304" t="s">
        <v>282</v>
      </c>
      <c r="C304" t="s">
        <v>587</v>
      </c>
      <c r="D304" t="s">
        <v>494</v>
      </c>
      <c r="E304" t="s">
        <v>1066</v>
      </c>
      <c r="F304" t="s">
        <v>1074</v>
      </c>
      <c r="G304" t="s">
        <v>1070</v>
      </c>
      <c r="H304" t="s">
        <v>884</v>
      </c>
      <c r="I304" t="s">
        <v>884</v>
      </c>
      <c r="J304" t="s">
        <v>1070</v>
      </c>
      <c r="K304" t="s">
        <v>88</v>
      </c>
      <c r="L304" t="s">
        <v>88</v>
      </c>
      <c r="M304" t="s">
        <v>88</v>
      </c>
      <c r="N304" t="s">
        <v>88</v>
      </c>
      <c r="O304" t="s">
        <v>303</v>
      </c>
      <c r="P304" t="s">
        <v>117</v>
      </c>
      <c r="Q304" t="s">
        <v>524</v>
      </c>
    </row>
    <row r="305" spans="1:17" hidden="1">
      <c r="A305" t="s">
        <v>544</v>
      </c>
      <c r="B305" t="s">
        <v>282</v>
      </c>
      <c r="C305" t="s">
        <v>587</v>
      </c>
      <c r="D305" t="s">
        <v>494</v>
      </c>
      <c r="E305" t="s">
        <v>1066</v>
      </c>
      <c r="F305" t="s">
        <v>1074</v>
      </c>
      <c r="G305" t="s">
        <v>1070</v>
      </c>
      <c r="H305" t="s">
        <v>884</v>
      </c>
      <c r="I305" t="s">
        <v>884</v>
      </c>
      <c r="J305" t="s">
        <v>884</v>
      </c>
      <c r="K305" t="s">
        <v>88</v>
      </c>
      <c r="L305" t="s">
        <v>88</v>
      </c>
      <c r="M305" t="s">
        <v>88</v>
      </c>
      <c r="N305" t="s">
        <v>88</v>
      </c>
      <c r="O305" t="s">
        <v>303</v>
      </c>
      <c r="P305" t="s">
        <v>117</v>
      </c>
      <c r="Q305" t="s">
        <v>524</v>
      </c>
    </row>
    <row r="306" spans="1:17" hidden="1">
      <c r="A306" t="s">
        <v>331</v>
      </c>
      <c r="B306" t="s">
        <v>331</v>
      </c>
      <c r="C306" t="s">
        <v>587</v>
      </c>
      <c r="D306" t="s">
        <v>1059</v>
      </c>
      <c r="E306" t="s">
        <v>1066</v>
      </c>
      <c r="F306" t="s">
        <v>1074</v>
      </c>
      <c r="G306" t="s">
        <v>1070</v>
      </c>
      <c r="H306" t="s">
        <v>884</v>
      </c>
      <c r="I306" t="s">
        <v>1071</v>
      </c>
      <c r="J306" t="s">
        <v>1070</v>
      </c>
      <c r="K306" t="s">
        <v>88</v>
      </c>
      <c r="L306" t="s">
        <v>88</v>
      </c>
      <c r="M306" t="s">
        <v>88</v>
      </c>
      <c r="N306" t="s">
        <v>88</v>
      </c>
      <c r="O306" t="s">
        <v>303</v>
      </c>
      <c r="P306" t="s">
        <v>117</v>
      </c>
      <c r="Q306" t="s">
        <v>524</v>
      </c>
    </row>
    <row r="307" spans="1:17" hidden="1">
      <c r="A307" t="s">
        <v>863</v>
      </c>
      <c r="B307" t="s">
        <v>863</v>
      </c>
      <c r="C307" t="s">
        <v>587</v>
      </c>
      <c r="D307" t="s">
        <v>1059</v>
      </c>
      <c r="E307" t="s">
        <v>1066</v>
      </c>
      <c r="F307" t="s">
        <v>1074</v>
      </c>
      <c r="G307" t="s">
        <v>1070</v>
      </c>
      <c r="H307" t="s">
        <v>884</v>
      </c>
      <c r="I307" t="s">
        <v>213</v>
      </c>
      <c r="J307" t="s">
        <v>1070</v>
      </c>
      <c r="K307" t="s">
        <v>88</v>
      </c>
      <c r="L307" t="s">
        <v>88</v>
      </c>
      <c r="M307" t="s">
        <v>88</v>
      </c>
      <c r="N307" t="s">
        <v>88</v>
      </c>
      <c r="O307" t="s">
        <v>303</v>
      </c>
      <c r="P307" t="s">
        <v>117</v>
      </c>
      <c r="Q307" t="s">
        <v>524</v>
      </c>
    </row>
    <row r="308" spans="1:17" hidden="1">
      <c r="A308" t="s">
        <v>864</v>
      </c>
      <c r="B308" t="s">
        <v>863</v>
      </c>
      <c r="C308" t="s">
        <v>587</v>
      </c>
      <c r="D308" t="s">
        <v>1059</v>
      </c>
      <c r="E308" t="s">
        <v>1066</v>
      </c>
      <c r="F308" t="s">
        <v>1074</v>
      </c>
      <c r="G308" t="s">
        <v>1070</v>
      </c>
      <c r="H308" t="s">
        <v>884</v>
      </c>
      <c r="I308" t="s">
        <v>213</v>
      </c>
      <c r="J308" t="s">
        <v>884</v>
      </c>
      <c r="K308" t="s">
        <v>88</v>
      </c>
      <c r="L308" t="s">
        <v>88</v>
      </c>
      <c r="M308" t="s">
        <v>88</v>
      </c>
      <c r="N308" t="s">
        <v>88</v>
      </c>
      <c r="O308" t="s">
        <v>303</v>
      </c>
      <c r="P308" t="s">
        <v>117</v>
      </c>
      <c r="Q308" t="s">
        <v>524</v>
      </c>
    </row>
    <row r="309" spans="1:17" hidden="1">
      <c r="A309" t="s">
        <v>867</v>
      </c>
      <c r="B309" t="s">
        <v>863</v>
      </c>
      <c r="C309" t="s">
        <v>587</v>
      </c>
      <c r="D309" t="s">
        <v>1059</v>
      </c>
      <c r="E309" t="s">
        <v>1066</v>
      </c>
      <c r="F309" t="s">
        <v>1074</v>
      </c>
      <c r="G309" t="s">
        <v>1070</v>
      </c>
      <c r="H309" t="s">
        <v>884</v>
      </c>
      <c r="I309" t="s">
        <v>213</v>
      </c>
      <c r="J309" t="s">
        <v>209</v>
      </c>
      <c r="K309" t="s">
        <v>88</v>
      </c>
      <c r="L309" t="s">
        <v>88</v>
      </c>
      <c r="M309" t="s">
        <v>88</v>
      </c>
      <c r="N309" t="s">
        <v>88</v>
      </c>
      <c r="O309" t="s">
        <v>303</v>
      </c>
      <c r="P309" t="s">
        <v>117</v>
      </c>
      <c r="Q309" t="s">
        <v>524</v>
      </c>
    </row>
    <row r="310" spans="1:17" hidden="1">
      <c r="A310" t="s">
        <v>868</v>
      </c>
      <c r="B310" t="s">
        <v>542</v>
      </c>
      <c r="C310" t="s">
        <v>587</v>
      </c>
      <c r="D310" t="s">
        <v>1059</v>
      </c>
      <c r="E310" t="s">
        <v>1066</v>
      </c>
      <c r="F310" t="s">
        <v>1074</v>
      </c>
      <c r="G310" t="s">
        <v>1070</v>
      </c>
      <c r="H310" t="s">
        <v>884</v>
      </c>
      <c r="I310" t="s">
        <v>1073</v>
      </c>
      <c r="J310" t="s">
        <v>209</v>
      </c>
      <c r="K310" t="s">
        <v>88</v>
      </c>
      <c r="L310" t="s">
        <v>88</v>
      </c>
      <c r="M310" t="s">
        <v>88</v>
      </c>
      <c r="N310" t="s">
        <v>88</v>
      </c>
      <c r="O310" t="s">
        <v>303</v>
      </c>
      <c r="P310" t="s">
        <v>117</v>
      </c>
      <c r="Q310" t="s">
        <v>524</v>
      </c>
    </row>
    <row r="311" spans="1:17" hidden="1">
      <c r="A311" t="s">
        <v>58</v>
      </c>
      <c r="B311" t="s">
        <v>222</v>
      </c>
      <c r="C311" t="s">
        <v>587</v>
      </c>
      <c r="D311" t="s">
        <v>1060</v>
      </c>
      <c r="E311" t="s">
        <v>1066</v>
      </c>
      <c r="F311" t="s">
        <v>1074</v>
      </c>
      <c r="G311" t="s">
        <v>1070</v>
      </c>
      <c r="H311" t="s">
        <v>884</v>
      </c>
      <c r="I311" t="s">
        <v>1074</v>
      </c>
      <c r="J311" t="s">
        <v>1070</v>
      </c>
      <c r="K311" t="s">
        <v>88</v>
      </c>
      <c r="L311" t="s">
        <v>88</v>
      </c>
      <c r="M311" t="s">
        <v>88</v>
      </c>
      <c r="N311" t="s">
        <v>88</v>
      </c>
      <c r="O311" t="s">
        <v>303</v>
      </c>
      <c r="P311" t="s">
        <v>117</v>
      </c>
      <c r="Q311" t="s">
        <v>524</v>
      </c>
    </row>
    <row r="312" spans="1:17" hidden="1">
      <c r="A312" t="s">
        <v>870</v>
      </c>
      <c r="B312" t="s">
        <v>222</v>
      </c>
      <c r="C312" t="s">
        <v>587</v>
      </c>
      <c r="D312" t="s">
        <v>1060</v>
      </c>
      <c r="E312" t="s">
        <v>1066</v>
      </c>
      <c r="F312" t="s">
        <v>1074</v>
      </c>
      <c r="G312" t="s">
        <v>1070</v>
      </c>
      <c r="H312" t="s">
        <v>884</v>
      </c>
      <c r="I312" t="s">
        <v>1074</v>
      </c>
      <c r="J312" t="s">
        <v>884</v>
      </c>
      <c r="K312" t="s">
        <v>88</v>
      </c>
      <c r="L312" t="s">
        <v>88</v>
      </c>
      <c r="M312" t="s">
        <v>88</v>
      </c>
      <c r="N312" t="s">
        <v>88</v>
      </c>
      <c r="O312" t="s">
        <v>303</v>
      </c>
      <c r="P312" t="s">
        <v>117</v>
      </c>
      <c r="Q312" t="s">
        <v>524</v>
      </c>
    </row>
    <row r="313" spans="1:17" hidden="1">
      <c r="A313" t="s">
        <v>110</v>
      </c>
      <c r="B313" t="s">
        <v>222</v>
      </c>
      <c r="C313" t="s">
        <v>587</v>
      </c>
      <c r="D313" t="s">
        <v>1060</v>
      </c>
      <c r="E313" t="s">
        <v>1066</v>
      </c>
      <c r="F313" t="s">
        <v>1074</v>
      </c>
      <c r="G313" t="s">
        <v>1070</v>
      </c>
      <c r="H313" t="s">
        <v>884</v>
      </c>
      <c r="I313" t="s">
        <v>1074</v>
      </c>
      <c r="J313" t="s">
        <v>209</v>
      </c>
      <c r="K313" t="s">
        <v>88</v>
      </c>
      <c r="L313" t="s">
        <v>88</v>
      </c>
      <c r="M313" t="s">
        <v>88</v>
      </c>
      <c r="N313" t="s">
        <v>88</v>
      </c>
      <c r="O313" t="s">
        <v>303</v>
      </c>
      <c r="P313" t="s">
        <v>117</v>
      </c>
      <c r="Q313" t="s">
        <v>524</v>
      </c>
    </row>
    <row r="314" spans="1:17" hidden="1">
      <c r="A314" t="s">
        <v>466</v>
      </c>
      <c r="B314" t="s">
        <v>222</v>
      </c>
      <c r="C314" t="s">
        <v>587</v>
      </c>
      <c r="D314" t="s">
        <v>1060</v>
      </c>
      <c r="E314" t="s">
        <v>1066</v>
      </c>
      <c r="F314" t="s">
        <v>1074</v>
      </c>
      <c r="G314" t="s">
        <v>1070</v>
      </c>
      <c r="H314" t="s">
        <v>884</v>
      </c>
      <c r="I314" t="s">
        <v>1074</v>
      </c>
      <c r="J314" t="s">
        <v>1071</v>
      </c>
      <c r="K314" t="s">
        <v>88</v>
      </c>
      <c r="L314" t="s">
        <v>88</v>
      </c>
      <c r="M314" t="s">
        <v>88</v>
      </c>
      <c r="N314" t="s">
        <v>88</v>
      </c>
      <c r="O314" t="s">
        <v>303</v>
      </c>
      <c r="P314" t="s">
        <v>117</v>
      </c>
      <c r="Q314" t="s">
        <v>524</v>
      </c>
    </row>
    <row r="315" spans="1:17" hidden="1">
      <c r="A315" t="s">
        <v>871</v>
      </c>
      <c r="B315" t="s">
        <v>222</v>
      </c>
      <c r="C315" t="s">
        <v>587</v>
      </c>
      <c r="D315" t="s">
        <v>1060</v>
      </c>
      <c r="E315" t="s">
        <v>1066</v>
      </c>
      <c r="F315" t="s">
        <v>1074</v>
      </c>
      <c r="G315" t="s">
        <v>1070</v>
      </c>
      <c r="H315" t="s">
        <v>884</v>
      </c>
      <c r="I315" t="s">
        <v>1074</v>
      </c>
      <c r="J315" t="s">
        <v>213</v>
      </c>
      <c r="K315" t="s">
        <v>88</v>
      </c>
      <c r="L315" t="s">
        <v>88</v>
      </c>
      <c r="M315" t="s">
        <v>88</v>
      </c>
      <c r="N315" t="s">
        <v>88</v>
      </c>
      <c r="O315" t="s">
        <v>303</v>
      </c>
      <c r="P315" t="s">
        <v>117</v>
      </c>
      <c r="Q315" t="s">
        <v>524</v>
      </c>
    </row>
    <row r="316" spans="1:17" hidden="1">
      <c r="A316" t="s">
        <v>222</v>
      </c>
      <c r="B316" t="s">
        <v>222</v>
      </c>
      <c r="C316" t="s">
        <v>587</v>
      </c>
      <c r="D316" t="s">
        <v>1060</v>
      </c>
      <c r="E316" t="s">
        <v>1066</v>
      </c>
      <c r="F316" t="s">
        <v>1074</v>
      </c>
      <c r="G316" t="s">
        <v>1070</v>
      </c>
      <c r="H316" t="s">
        <v>884</v>
      </c>
      <c r="I316" t="s">
        <v>1074</v>
      </c>
      <c r="J316" t="s">
        <v>1072</v>
      </c>
      <c r="K316" t="s">
        <v>88</v>
      </c>
      <c r="L316" t="s">
        <v>88</v>
      </c>
      <c r="M316" t="s">
        <v>88</v>
      </c>
      <c r="N316" t="s">
        <v>88</v>
      </c>
      <c r="O316" t="s">
        <v>303</v>
      </c>
      <c r="P316" t="s">
        <v>117</v>
      </c>
      <c r="Q316" t="s">
        <v>524</v>
      </c>
    </row>
    <row r="317" spans="1:17" hidden="1">
      <c r="A317" t="s">
        <v>350</v>
      </c>
      <c r="B317" t="s">
        <v>222</v>
      </c>
      <c r="C317" t="s">
        <v>587</v>
      </c>
      <c r="D317" t="s">
        <v>1060</v>
      </c>
      <c r="E317" t="s">
        <v>1066</v>
      </c>
      <c r="F317" t="s">
        <v>1074</v>
      </c>
      <c r="G317" t="s">
        <v>1070</v>
      </c>
      <c r="H317" t="s">
        <v>884</v>
      </c>
      <c r="I317" t="s">
        <v>1074</v>
      </c>
      <c r="J317" t="s">
        <v>1073</v>
      </c>
      <c r="K317" t="s">
        <v>88</v>
      </c>
      <c r="L317" t="s">
        <v>88</v>
      </c>
      <c r="M317" t="s">
        <v>88</v>
      </c>
      <c r="N317" t="s">
        <v>88</v>
      </c>
      <c r="O317" t="s">
        <v>303</v>
      </c>
      <c r="P317" t="s">
        <v>117</v>
      </c>
      <c r="Q317" t="s">
        <v>524</v>
      </c>
    </row>
    <row r="318" spans="1:17" hidden="1">
      <c r="A318" t="s">
        <v>677</v>
      </c>
      <c r="B318" t="s">
        <v>222</v>
      </c>
      <c r="C318" t="s">
        <v>587</v>
      </c>
      <c r="D318" t="s">
        <v>1060</v>
      </c>
      <c r="E318" t="s">
        <v>1066</v>
      </c>
      <c r="F318" t="s">
        <v>1074</v>
      </c>
      <c r="G318" t="s">
        <v>1070</v>
      </c>
      <c r="H318" t="s">
        <v>884</v>
      </c>
      <c r="I318" t="s">
        <v>1074</v>
      </c>
      <c r="J318" t="s">
        <v>1074</v>
      </c>
      <c r="K318" t="s">
        <v>88</v>
      </c>
      <c r="L318" t="s">
        <v>88</v>
      </c>
      <c r="M318" t="s">
        <v>88</v>
      </c>
      <c r="N318" t="s">
        <v>88</v>
      </c>
      <c r="O318" t="s">
        <v>303</v>
      </c>
      <c r="P318" t="s">
        <v>117</v>
      </c>
      <c r="Q318" t="s">
        <v>524</v>
      </c>
    </row>
    <row r="319" spans="1:17" hidden="1">
      <c r="A319" t="s">
        <v>872</v>
      </c>
      <c r="B319" t="s">
        <v>222</v>
      </c>
      <c r="C319" t="s">
        <v>587</v>
      </c>
      <c r="D319" t="s">
        <v>1060</v>
      </c>
      <c r="E319" t="s">
        <v>1066</v>
      </c>
      <c r="F319" t="s">
        <v>1074</v>
      </c>
      <c r="G319" t="s">
        <v>1070</v>
      </c>
      <c r="H319" t="s">
        <v>884</v>
      </c>
      <c r="I319" t="s">
        <v>1074</v>
      </c>
      <c r="J319" t="s">
        <v>988</v>
      </c>
      <c r="K319" t="s">
        <v>88</v>
      </c>
      <c r="L319" t="s">
        <v>88</v>
      </c>
      <c r="M319" t="s">
        <v>88</v>
      </c>
      <c r="N319" t="s">
        <v>88</v>
      </c>
      <c r="O319" t="s">
        <v>303</v>
      </c>
      <c r="P319" t="s">
        <v>117</v>
      </c>
      <c r="Q319" t="s">
        <v>524</v>
      </c>
    </row>
    <row r="320" spans="1:17" hidden="1">
      <c r="A320" t="s">
        <v>873</v>
      </c>
      <c r="B320" t="s">
        <v>222</v>
      </c>
      <c r="C320" t="s">
        <v>587</v>
      </c>
      <c r="D320" t="s">
        <v>1060</v>
      </c>
      <c r="E320" t="s">
        <v>1066</v>
      </c>
      <c r="F320" t="s">
        <v>1074</v>
      </c>
      <c r="G320" t="s">
        <v>1070</v>
      </c>
      <c r="H320" t="s">
        <v>884</v>
      </c>
      <c r="I320" t="s">
        <v>1074</v>
      </c>
      <c r="J320" t="s">
        <v>1075</v>
      </c>
      <c r="K320" t="s">
        <v>88</v>
      </c>
      <c r="L320" t="s">
        <v>88</v>
      </c>
      <c r="M320" t="s">
        <v>88</v>
      </c>
      <c r="N320" t="s">
        <v>88</v>
      </c>
      <c r="O320" t="s">
        <v>303</v>
      </c>
      <c r="P320" t="s">
        <v>117</v>
      </c>
      <c r="Q320" t="s">
        <v>524</v>
      </c>
    </row>
    <row r="321" spans="1:17" hidden="1">
      <c r="A321" t="s">
        <v>874</v>
      </c>
      <c r="B321" t="s">
        <v>222</v>
      </c>
      <c r="C321" t="s">
        <v>587</v>
      </c>
      <c r="D321" t="s">
        <v>1060</v>
      </c>
      <c r="E321" t="s">
        <v>1066</v>
      </c>
      <c r="F321" t="s">
        <v>1074</v>
      </c>
      <c r="G321" t="s">
        <v>1070</v>
      </c>
      <c r="H321" t="s">
        <v>884</v>
      </c>
      <c r="I321" t="s">
        <v>1074</v>
      </c>
      <c r="J321" t="s">
        <v>221</v>
      </c>
      <c r="K321" t="s">
        <v>88</v>
      </c>
      <c r="L321" t="s">
        <v>88</v>
      </c>
      <c r="M321" t="s">
        <v>88</v>
      </c>
      <c r="N321" t="s">
        <v>88</v>
      </c>
      <c r="O321" t="s">
        <v>303</v>
      </c>
      <c r="P321" t="s">
        <v>117</v>
      </c>
      <c r="Q321" t="s">
        <v>524</v>
      </c>
    </row>
    <row r="322" spans="1:17" hidden="1">
      <c r="A322" t="s">
        <v>152</v>
      </c>
      <c r="B322" t="s">
        <v>222</v>
      </c>
      <c r="C322" t="s">
        <v>587</v>
      </c>
      <c r="D322" t="s">
        <v>1060</v>
      </c>
      <c r="E322" t="s">
        <v>1066</v>
      </c>
      <c r="F322" t="s">
        <v>1074</v>
      </c>
      <c r="G322" t="s">
        <v>1070</v>
      </c>
      <c r="H322" t="s">
        <v>884</v>
      </c>
      <c r="I322" t="s">
        <v>1074</v>
      </c>
      <c r="J322" t="s">
        <v>1076</v>
      </c>
      <c r="K322" t="s">
        <v>88</v>
      </c>
      <c r="L322" t="s">
        <v>88</v>
      </c>
      <c r="M322" t="s">
        <v>88</v>
      </c>
      <c r="N322" t="s">
        <v>88</v>
      </c>
      <c r="O322" t="s">
        <v>303</v>
      </c>
      <c r="P322" t="s">
        <v>117</v>
      </c>
      <c r="Q322" t="s">
        <v>524</v>
      </c>
    </row>
    <row r="323" spans="1:17" hidden="1">
      <c r="A323" t="s">
        <v>348</v>
      </c>
      <c r="B323" t="s">
        <v>348</v>
      </c>
      <c r="C323" t="s">
        <v>587</v>
      </c>
      <c r="D323" t="s">
        <v>1060</v>
      </c>
      <c r="E323" t="s">
        <v>1066</v>
      </c>
      <c r="F323" t="s">
        <v>1074</v>
      </c>
      <c r="G323" t="s">
        <v>1070</v>
      </c>
      <c r="H323" t="s">
        <v>884</v>
      </c>
      <c r="I323" t="s">
        <v>988</v>
      </c>
      <c r="J323" t="s">
        <v>1070</v>
      </c>
      <c r="K323" t="s">
        <v>88</v>
      </c>
      <c r="L323" t="s">
        <v>88</v>
      </c>
      <c r="M323" t="s">
        <v>88</v>
      </c>
      <c r="N323" t="s">
        <v>88</v>
      </c>
      <c r="O323" t="s">
        <v>303</v>
      </c>
      <c r="P323" t="s">
        <v>117</v>
      </c>
      <c r="Q323" t="s">
        <v>524</v>
      </c>
    </row>
    <row r="324" spans="1:17" hidden="1">
      <c r="A324" t="s">
        <v>236</v>
      </c>
      <c r="B324" t="s">
        <v>348</v>
      </c>
      <c r="C324" t="s">
        <v>587</v>
      </c>
      <c r="D324" t="s">
        <v>1060</v>
      </c>
      <c r="E324" t="s">
        <v>1066</v>
      </c>
      <c r="F324" t="s">
        <v>1074</v>
      </c>
      <c r="G324" t="s">
        <v>1070</v>
      </c>
      <c r="H324" t="s">
        <v>884</v>
      </c>
      <c r="I324" t="s">
        <v>988</v>
      </c>
      <c r="J324" t="s">
        <v>884</v>
      </c>
      <c r="K324" t="s">
        <v>88</v>
      </c>
      <c r="L324" t="s">
        <v>88</v>
      </c>
      <c r="M324" t="s">
        <v>88</v>
      </c>
      <c r="N324" t="s">
        <v>88</v>
      </c>
      <c r="O324" t="s">
        <v>303</v>
      </c>
      <c r="P324" t="s">
        <v>117</v>
      </c>
      <c r="Q324" t="s">
        <v>524</v>
      </c>
    </row>
    <row r="325" spans="1:17" hidden="1">
      <c r="A325" t="s">
        <v>442</v>
      </c>
      <c r="B325" t="s">
        <v>442</v>
      </c>
      <c r="C325" t="s">
        <v>587</v>
      </c>
      <c r="D325" t="s">
        <v>494</v>
      </c>
      <c r="E325" t="s">
        <v>1066</v>
      </c>
      <c r="F325" t="s">
        <v>1074</v>
      </c>
      <c r="G325" t="s">
        <v>1070</v>
      </c>
      <c r="H325" t="s">
        <v>884</v>
      </c>
      <c r="I325" t="s">
        <v>1077</v>
      </c>
      <c r="J325" t="s">
        <v>1070</v>
      </c>
      <c r="K325" t="s">
        <v>88</v>
      </c>
      <c r="L325" t="s">
        <v>88</v>
      </c>
      <c r="M325" t="s">
        <v>88</v>
      </c>
      <c r="N325" t="s">
        <v>88</v>
      </c>
      <c r="O325" t="s">
        <v>303</v>
      </c>
      <c r="P325" t="s">
        <v>117</v>
      </c>
      <c r="Q325" t="s">
        <v>524</v>
      </c>
    </row>
    <row r="326" spans="1:17" hidden="1">
      <c r="A326" t="s">
        <v>445</v>
      </c>
      <c r="B326" t="s">
        <v>445</v>
      </c>
      <c r="C326" t="s">
        <v>587</v>
      </c>
      <c r="D326" t="s">
        <v>494</v>
      </c>
      <c r="E326" t="s">
        <v>1066</v>
      </c>
      <c r="F326" t="s">
        <v>1074</v>
      </c>
      <c r="G326" t="s">
        <v>884</v>
      </c>
      <c r="H326" t="s">
        <v>1070</v>
      </c>
      <c r="I326" t="s">
        <v>884</v>
      </c>
      <c r="J326" t="s">
        <v>1070</v>
      </c>
      <c r="K326" t="s">
        <v>88</v>
      </c>
      <c r="L326" t="s">
        <v>88</v>
      </c>
      <c r="M326" t="s">
        <v>88</v>
      </c>
      <c r="N326" t="s">
        <v>88</v>
      </c>
      <c r="O326" t="s">
        <v>303</v>
      </c>
      <c r="P326" t="s">
        <v>541</v>
      </c>
      <c r="Q326" t="s">
        <v>604</v>
      </c>
    </row>
    <row r="327" spans="1:17" hidden="1">
      <c r="A327" t="s">
        <v>875</v>
      </c>
      <c r="B327" t="s">
        <v>875</v>
      </c>
      <c r="C327" t="s">
        <v>587</v>
      </c>
      <c r="D327" t="s">
        <v>1060</v>
      </c>
      <c r="E327" t="s">
        <v>1066</v>
      </c>
      <c r="F327" t="s">
        <v>1074</v>
      </c>
      <c r="G327" t="s">
        <v>884</v>
      </c>
      <c r="H327" t="s">
        <v>1070</v>
      </c>
      <c r="I327" t="s">
        <v>209</v>
      </c>
      <c r="J327" t="s">
        <v>1070</v>
      </c>
      <c r="K327" t="s">
        <v>88</v>
      </c>
      <c r="L327" t="s">
        <v>88</v>
      </c>
      <c r="M327" t="s">
        <v>88</v>
      </c>
      <c r="N327" t="s">
        <v>88</v>
      </c>
      <c r="O327" t="s">
        <v>303</v>
      </c>
      <c r="P327" t="s">
        <v>541</v>
      </c>
      <c r="Q327" t="s">
        <v>604</v>
      </c>
    </row>
    <row r="328" spans="1:17" hidden="1">
      <c r="A328" t="s">
        <v>653</v>
      </c>
      <c r="B328" t="s">
        <v>653</v>
      </c>
      <c r="C328" t="s">
        <v>587</v>
      </c>
      <c r="D328" t="s">
        <v>494</v>
      </c>
      <c r="E328" t="s">
        <v>1066</v>
      </c>
      <c r="F328" t="s">
        <v>1074</v>
      </c>
      <c r="G328" t="s">
        <v>884</v>
      </c>
      <c r="H328" t="s">
        <v>1070</v>
      </c>
      <c r="I328" t="s">
        <v>1071</v>
      </c>
      <c r="J328" t="s">
        <v>1070</v>
      </c>
      <c r="K328" t="s">
        <v>88</v>
      </c>
      <c r="L328" t="s">
        <v>88</v>
      </c>
      <c r="M328" t="s">
        <v>88</v>
      </c>
      <c r="N328" t="s">
        <v>88</v>
      </c>
      <c r="O328" t="s">
        <v>303</v>
      </c>
      <c r="P328" t="s">
        <v>541</v>
      </c>
      <c r="Q328" t="s">
        <v>604</v>
      </c>
    </row>
    <row r="329" spans="1:17" hidden="1">
      <c r="A329" t="s">
        <v>878</v>
      </c>
      <c r="B329" t="s">
        <v>878</v>
      </c>
      <c r="C329" t="s">
        <v>587</v>
      </c>
      <c r="D329" t="s">
        <v>1060</v>
      </c>
      <c r="E329" t="s">
        <v>1066</v>
      </c>
      <c r="F329" t="s">
        <v>1074</v>
      </c>
      <c r="G329" t="s">
        <v>884</v>
      </c>
      <c r="H329" t="s">
        <v>884</v>
      </c>
      <c r="I329" t="s">
        <v>884</v>
      </c>
      <c r="J329" t="s">
        <v>1070</v>
      </c>
      <c r="K329" t="s">
        <v>88</v>
      </c>
      <c r="L329" t="s">
        <v>88</v>
      </c>
      <c r="M329" t="s">
        <v>88</v>
      </c>
      <c r="N329" t="s">
        <v>88</v>
      </c>
      <c r="O329" t="s">
        <v>303</v>
      </c>
      <c r="P329" t="s">
        <v>541</v>
      </c>
      <c r="Q329" t="s">
        <v>622</v>
      </c>
    </row>
    <row r="330" spans="1:17" hidden="1">
      <c r="A330" t="s">
        <v>257</v>
      </c>
      <c r="B330" t="s">
        <v>878</v>
      </c>
      <c r="C330" t="s">
        <v>587</v>
      </c>
      <c r="D330" t="s">
        <v>1060</v>
      </c>
      <c r="E330" t="s">
        <v>1066</v>
      </c>
      <c r="F330" t="s">
        <v>1074</v>
      </c>
      <c r="G330" t="s">
        <v>884</v>
      </c>
      <c r="H330" t="s">
        <v>884</v>
      </c>
      <c r="I330" t="s">
        <v>884</v>
      </c>
      <c r="J330" t="s">
        <v>884</v>
      </c>
      <c r="K330" t="s">
        <v>88</v>
      </c>
      <c r="L330" t="s">
        <v>88</v>
      </c>
      <c r="M330" t="s">
        <v>88</v>
      </c>
      <c r="N330" t="s">
        <v>88</v>
      </c>
      <c r="O330" t="s">
        <v>303</v>
      </c>
      <c r="P330" t="s">
        <v>541</v>
      </c>
      <c r="Q330" t="s">
        <v>622</v>
      </c>
    </row>
    <row r="331" spans="1:17" hidden="1">
      <c r="A331" t="s">
        <v>879</v>
      </c>
      <c r="B331" t="s">
        <v>878</v>
      </c>
      <c r="C331" t="s">
        <v>587</v>
      </c>
      <c r="D331" t="s">
        <v>494</v>
      </c>
      <c r="E331" t="s">
        <v>1066</v>
      </c>
      <c r="F331" t="s">
        <v>1074</v>
      </c>
      <c r="G331" t="s">
        <v>884</v>
      </c>
      <c r="H331" t="s">
        <v>884</v>
      </c>
      <c r="I331" t="s">
        <v>884</v>
      </c>
      <c r="J331" t="s">
        <v>209</v>
      </c>
      <c r="K331" t="s">
        <v>88</v>
      </c>
      <c r="L331" t="s">
        <v>88</v>
      </c>
      <c r="M331" t="s">
        <v>88</v>
      </c>
      <c r="N331" t="s">
        <v>88</v>
      </c>
      <c r="O331" t="s">
        <v>303</v>
      </c>
      <c r="P331" t="s">
        <v>541</v>
      </c>
      <c r="Q331" t="s">
        <v>622</v>
      </c>
    </row>
    <row r="332" spans="1:17" hidden="1">
      <c r="A332" t="s">
        <v>880</v>
      </c>
      <c r="B332" t="s">
        <v>880</v>
      </c>
      <c r="C332" t="s">
        <v>587</v>
      </c>
      <c r="D332" t="s">
        <v>757</v>
      </c>
      <c r="E332" t="s">
        <v>1066</v>
      </c>
      <c r="F332" t="s">
        <v>1074</v>
      </c>
      <c r="G332" t="s">
        <v>884</v>
      </c>
      <c r="H332" t="s">
        <v>884</v>
      </c>
      <c r="I332" t="s">
        <v>209</v>
      </c>
      <c r="J332" t="s">
        <v>1070</v>
      </c>
      <c r="K332" t="s">
        <v>88</v>
      </c>
      <c r="L332" t="s">
        <v>88</v>
      </c>
      <c r="M332" t="s">
        <v>88</v>
      </c>
      <c r="N332" t="s">
        <v>88</v>
      </c>
      <c r="O332" t="s">
        <v>303</v>
      </c>
      <c r="P332" t="s">
        <v>541</v>
      </c>
      <c r="Q332" t="s">
        <v>622</v>
      </c>
    </row>
    <row r="333" spans="1:17" hidden="1">
      <c r="A333" t="s">
        <v>576</v>
      </c>
      <c r="B333" t="s">
        <v>576</v>
      </c>
      <c r="C333" t="s">
        <v>587</v>
      </c>
      <c r="D333" t="s">
        <v>494</v>
      </c>
      <c r="E333" t="s">
        <v>1066</v>
      </c>
      <c r="F333" t="s">
        <v>1074</v>
      </c>
      <c r="G333" t="s">
        <v>884</v>
      </c>
      <c r="H333" t="s">
        <v>209</v>
      </c>
      <c r="I333" t="s">
        <v>884</v>
      </c>
      <c r="J333" t="s">
        <v>1070</v>
      </c>
      <c r="K333" t="s">
        <v>88</v>
      </c>
      <c r="L333" t="s">
        <v>88</v>
      </c>
      <c r="M333" t="s">
        <v>88</v>
      </c>
      <c r="N333" t="s">
        <v>88</v>
      </c>
      <c r="O333" t="s">
        <v>303</v>
      </c>
      <c r="P333" t="s">
        <v>541</v>
      </c>
      <c r="Q333" t="s">
        <v>625</v>
      </c>
    </row>
    <row r="334" spans="1:17" hidden="1">
      <c r="A334" t="s">
        <v>479</v>
      </c>
      <c r="B334" t="s">
        <v>479</v>
      </c>
      <c r="C334" t="s">
        <v>587</v>
      </c>
      <c r="D334" t="s">
        <v>1060</v>
      </c>
      <c r="E334" t="s">
        <v>1066</v>
      </c>
      <c r="F334" t="s">
        <v>1074</v>
      </c>
      <c r="G334" t="s">
        <v>884</v>
      </c>
      <c r="H334" t="s">
        <v>209</v>
      </c>
      <c r="I334" t="s">
        <v>209</v>
      </c>
      <c r="J334" t="s">
        <v>1070</v>
      </c>
      <c r="K334" t="s">
        <v>88</v>
      </c>
      <c r="L334" t="s">
        <v>88</v>
      </c>
      <c r="M334" t="s">
        <v>88</v>
      </c>
      <c r="N334" t="s">
        <v>88</v>
      </c>
      <c r="O334" t="s">
        <v>303</v>
      </c>
      <c r="P334" t="s">
        <v>541</v>
      </c>
      <c r="Q334" t="s">
        <v>625</v>
      </c>
    </row>
    <row r="335" spans="1:17" hidden="1">
      <c r="A335" t="s">
        <v>881</v>
      </c>
      <c r="B335" t="s">
        <v>881</v>
      </c>
      <c r="C335" t="s">
        <v>587</v>
      </c>
      <c r="D335" t="s">
        <v>494</v>
      </c>
      <c r="E335" t="s">
        <v>1066</v>
      </c>
      <c r="F335" t="s">
        <v>1074</v>
      </c>
      <c r="G335" t="s">
        <v>884</v>
      </c>
      <c r="H335" t="s">
        <v>209</v>
      </c>
      <c r="I335" t="s">
        <v>1071</v>
      </c>
      <c r="J335" t="s">
        <v>1070</v>
      </c>
      <c r="K335" t="s">
        <v>88</v>
      </c>
      <c r="L335" t="s">
        <v>88</v>
      </c>
      <c r="M335" t="s">
        <v>88</v>
      </c>
      <c r="N335" t="s">
        <v>88</v>
      </c>
      <c r="O335" t="s">
        <v>303</v>
      </c>
      <c r="P335" t="s">
        <v>541</v>
      </c>
      <c r="Q335" t="s">
        <v>625</v>
      </c>
    </row>
    <row r="336" spans="1:17" hidden="1">
      <c r="A336" t="s">
        <v>882</v>
      </c>
      <c r="B336" t="s">
        <v>591</v>
      </c>
      <c r="C336" t="s">
        <v>587</v>
      </c>
      <c r="D336" t="s">
        <v>1060</v>
      </c>
      <c r="E336" t="s">
        <v>1066</v>
      </c>
      <c r="F336" t="s">
        <v>1074</v>
      </c>
      <c r="G336" t="s">
        <v>884</v>
      </c>
      <c r="H336" t="s">
        <v>209</v>
      </c>
      <c r="I336" t="s">
        <v>213</v>
      </c>
      <c r="J336" t="s">
        <v>1070</v>
      </c>
      <c r="K336" t="s">
        <v>88</v>
      </c>
      <c r="L336" t="s">
        <v>88</v>
      </c>
      <c r="M336" t="s">
        <v>88</v>
      </c>
      <c r="N336" t="s">
        <v>88</v>
      </c>
      <c r="O336" t="s">
        <v>303</v>
      </c>
      <c r="P336" t="s">
        <v>541</v>
      </c>
      <c r="Q336" t="s">
        <v>625</v>
      </c>
    </row>
    <row r="337" spans="1:17" hidden="1">
      <c r="A337" t="s">
        <v>883</v>
      </c>
      <c r="B337" t="s">
        <v>591</v>
      </c>
      <c r="C337" t="s">
        <v>587</v>
      </c>
      <c r="D337" t="s">
        <v>1060</v>
      </c>
      <c r="E337" t="s">
        <v>1066</v>
      </c>
      <c r="F337" t="s">
        <v>1074</v>
      </c>
      <c r="G337" t="s">
        <v>884</v>
      </c>
      <c r="H337" t="s">
        <v>209</v>
      </c>
      <c r="I337" t="s">
        <v>213</v>
      </c>
      <c r="J337" t="s">
        <v>884</v>
      </c>
      <c r="K337" t="s">
        <v>88</v>
      </c>
      <c r="L337" t="s">
        <v>88</v>
      </c>
      <c r="M337" t="s">
        <v>88</v>
      </c>
      <c r="N337" t="s">
        <v>88</v>
      </c>
      <c r="O337" t="s">
        <v>303</v>
      </c>
      <c r="P337" t="s">
        <v>541</v>
      </c>
      <c r="Q337" t="s">
        <v>625</v>
      </c>
    </row>
    <row r="338" spans="1:17" hidden="1">
      <c r="A338" t="s">
        <v>194</v>
      </c>
      <c r="B338" t="s">
        <v>591</v>
      </c>
      <c r="C338" t="s">
        <v>587</v>
      </c>
      <c r="D338" t="s">
        <v>1060</v>
      </c>
      <c r="E338" t="s">
        <v>1066</v>
      </c>
      <c r="F338" t="s">
        <v>1074</v>
      </c>
      <c r="G338" t="s">
        <v>884</v>
      </c>
      <c r="H338" t="s">
        <v>209</v>
      </c>
      <c r="I338" t="s">
        <v>213</v>
      </c>
      <c r="J338" t="s">
        <v>209</v>
      </c>
      <c r="K338" t="s">
        <v>88</v>
      </c>
      <c r="L338" t="s">
        <v>88</v>
      </c>
      <c r="M338" t="s">
        <v>88</v>
      </c>
      <c r="N338" t="s">
        <v>88</v>
      </c>
      <c r="O338" t="s">
        <v>303</v>
      </c>
      <c r="P338" t="s">
        <v>541</v>
      </c>
      <c r="Q338" t="s">
        <v>625</v>
      </c>
    </row>
    <row r="339" spans="1:17" hidden="1">
      <c r="A339" t="s">
        <v>886</v>
      </c>
      <c r="B339" t="s">
        <v>591</v>
      </c>
      <c r="C339" t="s">
        <v>587</v>
      </c>
      <c r="D339" t="s">
        <v>1060</v>
      </c>
      <c r="E339" t="s">
        <v>1066</v>
      </c>
      <c r="F339" t="s">
        <v>1074</v>
      </c>
      <c r="G339" t="s">
        <v>884</v>
      </c>
      <c r="H339" t="s">
        <v>209</v>
      </c>
      <c r="I339" t="s">
        <v>213</v>
      </c>
      <c r="J339" t="s">
        <v>1071</v>
      </c>
      <c r="K339" t="s">
        <v>88</v>
      </c>
      <c r="L339" t="s">
        <v>88</v>
      </c>
      <c r="M339" t="s">
        <v>88</v>
      </c>
      <c r="N339" t="s">
        <v>88</v>
      </c>
      <c r="O339" t="s">
        <v>303</v>
      </c>
      <c r="P339" t="s">
        <v>541</v>
      </c>
      <c r="Q339" t="s">
        <v>625</v>
      </c>
    </row>
    <row r="340" spans="1:17" hidden="1">
      <c r="A340" t="s">
        <v>887</v>
      </c>
      <c r="B340" t="s">
        <v>591</v>
      </c>
      <c r="C340" t="s">
        <v>587</v>
      </c>
      <c r="D340" t="s">
        <v>1060</v>
      </c>
      <c r="E340" t="s">
        <v>1066</v>
      </c>
      <c r="F340" t="s">
        <v>1074</v>
      </c>
      <c r="G340" t="s">
        <v>884</v>
      </c>
      <c r="H340" t="s">
        <v>209</v>
      </c>
      <c r="I340" t="s">
        <v>213</v>
      </c>
      <c r="J340" t="s">
        <v>213</v>
      </c>
      <c r="K340" t="s">
        <v>88</v>
      </c>
      <c r="L340" t="s">
        <v>88</v>
      </c>
      <c r="M340" t="s">
        <v>88</v>
      </c>
      <c r="N340" t="s">
        <v>88</v>
      </c>
      <c r="O340" t="s">
        <v>303</v>
      </c>
      <c r="P340" t="s">
        <v>541</v>
      </c>
      <c r="Q340" t="s">
        <v>625</v>
      </c>
    </row>
    <row r="341" spans="1:17" hidden="1">
      <c r="A341" t="s">
        <v>888</v>
      </c>
      <c r="B341" t="s">
        <v>591</v>
      </c>
      <c r="C341" t="s">
        <v>587</v>
      </c>
      <c r="D341" t="s">
        <v>1060</v>
      </c>
      <c r="E341" t="s">
        <v>1066</v>
      </c>
      <c r="F341" t="s">
        <v>1074</v>
      </c>
      <c r="G341" t="s">
        <v>884</v>
      </c>
      <c r="H341" t="s">
        <v>209</v>
      </c>
      <c r="I341" t="s">
        <v>213</v>
      </c>
      <c r="J341" t="s">
        <v>1072</v>
      </c>
      <c r="K341" t="s">
        <v>88</v>
      </c>
      <c r="L341" t="s">
        <v>88</v>
      </c>
      <c r="M341" t="s">
        <v>88</v>
      </c>
      <c r="N341" t="s">
        <v>88</v>
      </c>
      <c r="O341" t="s">
        <v>303</v>
      </c>
      <c r="P341" t="s">
        <v>541</v>
      </c>
      <c r="Q341" t="s">
        <v>625</v>
      </c>
    </row>
    <row r="342" spans="1:17" hidden="1">
      <c r="A342" t="s">
        <v>889</v>
      </c>
      <c r="B342" t="s">
        <v>591</v>
      </c>
      <c r="C342" t="s">
        <v>587</v>
      </c>
      <c r="D342" t="s">
        <v>1060</v>
      </c>
      <c r="E342" t="s">
        <v>1066</v>
      </c>
      <c r="F342" t="s">
        <v>1074</v>
      </c>
      <c r="G342" t="s">
        <v>884</v>
      </c>
      <c r="H342" t="s">
        <v>209</v>
      </c>
      <c r="I342" t="s">
        <v>213</v>
      </c>
      <c r="J342" t="s">
        <v>1073</v>
      </c>
      <c r="K342" t="s">
        <v>88</v>
      </c>
      <c r="L342" t="s">
        <v>88</v>
      </c>
      <c r="M342" t="s">
        <v>88</v>
      </c>
      <c r="N342" t="s">
        <v>88</v>
      </c>
      <c r="O342" t="s">
        <v>303</v>
      </c>
      <c r="P342" t="s">
        <v>541</v>
      </c>
      <c r="Q342" t="s">
        <v>625</v>
      </c>
    </row>
    <row r="343" spans="1:17" hidden="1">
      <c r="A343" t="s">
        <v>890</v>
      </c>
      <c r="B343" t="s">
        <v>591</v>
      </c>
      <c r="C343" t="s">
        <v>587</v>
      </c>
      <c r="D343" t="s">
        <v>1060</v>
      </c>
      <c r="E343" t="s">
        <v>1066</v>
      </c>
      <c r="F343" t="s">
        <v>1074</v>
      </c>
      <c r="G343" t="s">
        <v>884</v>
      </c>
      <c r="H343" t="s">
        <v>209</v>
      </c>
      <c r="I343" t="s">
        <v>213</v>
      </c>
      <c r="J343" t="s">
        <v>1074</v>
      </c>
      <c r="K343" t="s">
        <v>88</v>
      </c>
      <c r="L343" t="s">
        <v>88</v>
      </c>
      <c r="M343" t="s">
        <v>88</v>
      </c>
      <c r="N343" t="s">
        <v>88</v>
      </c>
      <c r="O343" t="s">
        <v>303</v>
      </c>
      <c r="P343" t="s">
        <v>541</v>
      </c>
      <c r="Q343" t="s">
        <v>625</v>
      </c>
    </row>
    <row r="344" spans="1:17" hidden="1">
      <c r="A344" t="s">
        <v>891</v>
      </c>
      <c r="B344" t="s">
        <v>591</v>
      </c>
      <c r="C344" t="s">
        <v>587</v>
      </c>
      <c r="D344" t="s">
        <v>1060</v>
      </c>
      <c r="E344" t="s">
        <v>1066</v>
      </c>
      <c r="F344" t="s">
        <v>1074</v>
      </c>
      <c r="G344" t="s">
        <v>884</v>
      </c>
      <c r="H344" t="s">
        <v>209</v>
      </c>
      <c r="I344" t="s">
        <v>213</v>
      </c>
      <c r="J344" t="s">
        <v>988</v>
      </c>
      <c r="K344" t="s">
        <v>88</v>
      </c>
      <c r="L344" t="s">
        <v>88</v>
      </c>
      <c r="M344" t="s">
        <v>88</v>
      </c>
      <c r="N344" t="s">
        <v>88</v>
      </c>
      <c r="O344" t="s">
        <v>303</v>
      </c>
      <c r="P344" t="s">
        <v>541</v>
      </c>
      <c r="Q344" t="s">
        <v>625</v>
      </c>
    </row>
    <row r="345" spans="1:17" hidden="1">
      <c r="A345" t="s">
        <v>650</v>
      </c>
      <c r="B345" t="s">
        <v>591</v>
      </c>
      <c r="C345" t="s">
        <v>587</v>
      </c>
      <c r="D345" t="s">
        <v>1060</v>
      </c>
      <c r="E345" t="s">
        <v>1066</v>
      </c>
      <c r="F345" t="s">
        <v>1074</v>
      </c>
      <c r="G345" t="s">
        <v>884</v>
      </c>
      <c r="H345" t="s">
        <v>209</v>
      </c>
      <c r="I345" t="s">
        <v>213</v>
      </c>
      <c r="J345" t="s">
        <v>1075</v>
      </c>
      <c r="K345" t="s">
        <v>88</v>
      </c>
      <c r="L345" t="s">
        <v>88</v>
      </c>
      <c r="M345" t="s">
        <v>88</v>
      </c>
      <c r="N345" t="s">
        <v>88</v>
      </c>
      <c r="O345" t="s">
        <v>303</v>
      </c>
      <c r="P345" t="s">
        <v>541</v>
      </c>
      <c r="Q345" t="s">
        <v>625</v>
      </c>
    </row>
    <row r="346" spans="1:17" hidden="1">
      <c r="A346" t="s">
        <v>255</v>
      </c>
      <c r="B346" t="s">
        <v>591</v>
      </c>
      <c r="C346" t="s">
        <v>587</v>
      </c>
      <c r="D346" t="s">
        <v>1060</v>
      </c>
      <c r="E346" t="s">
        <v>1066</v>
      </c>
      <c r="F346" t="s">
        <v>1074</v>
      </c>
      <c r="G346" t="s">
        <v>884</v>
      </c>
      <c r="H346" t="s">
        <v>209</v>
      </c>
      <c r="I346" t="s">
        <v>213</v>
      </c>
      <c r="J346" t="s">
        <v>221</v>
      </c>
      <c r="K346" t="s">
        <v>88</v>
      </c>
      <c r="L346" t="s">
        <v>88</v>
      </c>
      <c r="M346" t="s">
        <v>88</v>
      </c>
      <c r="N346" t="s">
        <v>88</v>
      </c>
      <c r="O346" t="s">
        <v>303</v>
      </c>
      <c r="P346" t="s">
        <v>541</v>
      </c>
      <c r="Q346" t="s">
        <v>625</v>
      </c>
    </row>
    <row r="347" spans="1:17" hidden="1">
      <c r="A347" t="s">
        <v>893</v>
      </c>
      <c r="B347" t="s">
        <v>591</v>
      </c>
      <c r="C347" t="s">
        <v>587</v>
      </c>
      <c r="D347" t="s">
        <v>1060</v>
      </c>
      <c r="E347" t="s">
        <v>1066</v>
      </c>
      <c r="F347" t="s">
        <v>1074</v>
      </c>
      <c r="G347" t="s">
        <v>884</v>
      </c>
      <c r="H347" t="s">
        <v>209</v>
      </c>
      <c r="I347" t="s">
        <v>213</v>
      </c>
      <c r="J347" t="s">
        <v>1076</v>
      </c>
      <c r="K347" t="s">
        <v>88</v>
      </c>
      <c r="L347" t="s">
        <v>88</v>
      </c>
      <c r="M347" t="s">
        <v>88</v>
      </c>
      <c r="N347" t="s">
        <v>88</v>
      </c>
      <c r="O347" t="s">
        <v>303</v>
      </c>
      <c r="P347" t="s">
        <v>541</v>
      </c>
      <c r="Q347" t="s">
        <v>625</v>
      </c>
    </row>
    <row r="348" spans="1:17" hidden="1">
      <c r="A348" t="s">
        <v>536</v>
      </c>
      <c r="B348" t="s">
        <v>591</v>
      </c>
      <c r="C348" t="s">
        <v>587</v>
      </c>
      <c r="D348" t="s">
        <v>1060</v>
      </c>
      <c r="E348" t="s">
        <v>1066</v>
      </c>
      <c r="F348" t="s">
        <v>1074</v>
      </c>
      <c r="G348" t="s">
        <v>884</v>
      </c>
      <c r="H348" t="s">
        <v>209</v>
      </c>
      <c r="I348" t="s">
        <v>213</v>
      </c>
      <c r="J348" t="s">
        <v>227</v>
      </c>
      <c r="K348" t="s">
        <v>88</v>
      </c>
      <c r="L348" t="s">
        <v>88</v>
      </c>
      <c r="M348" t="s">
        <v>88</v>
      </c>
      <c r="N348" t="s">
        <v>88</v>
      </c>
      <c r="O348" t="s">
        <v>303</v>
      </c>
      <c r="P348" t="s">
        <v>541</v>
      </c>
      <c r="Q348" t="s">
        <v>625</v>
      </c>
    </row>
    <row r="349" spans="1:17" hidden="1">
      <c r="A349" t="s">
        <v>862</v>
      </c>
      <c r="B349" t="s">
        <v>591</v>
      </c>
      <c r="C349" t="s">
        <v>587</v>
      </c>
      <c r="D349" t="s">
        <v>1060</v>
      </c>
      <c r="E349" t="s">
        <v>1066</v>
      </c>
      <c r="F349" t="s">
        <v>1074</v>
      </c>
      <c r="G349" t="s">
        <v>884</v>
      </c>
      <c r="H349" t="s">
        <v>209</v>
      </c>
      <c r="I349" t="s">
        <v>213</v>
      </c>
      <c r="J349" t="s">
        <v>1077</v>
      </c>
      <c r="K349" t="s">
        <v>88</v>
      </c>
      <c r="L349" t="s">
        <v>88</v>
      </c>
      <c r="M349" t="s">
        <v>88</v>
      </c>
      <c r="N349" t="s">
        <v>88</v>
      </c>
      <c r="O349" t="s">
        <v>303</v>
      </c>
      <c r="P349" t="s">
        <v>541</v>
      </c>
      <c r="Q349" t="s">
        <v>625</v>
      </c>
    </row>
    <row r="350" spans="1:17" hidden="1">
      <c r="A350" t="s">
        <v>895</v>
      </c>
      <c r="B350" t="s">
        <v>591</v>
      </c>
      <c r="C350" t="s">
        <v>587</v>
      </c>
      <c r="D350" t="s">
        <v>1060</v>
      </c>
      <c r="E350" t="s">
        <v>1066</v>
      </c>
      <c r="F350" t="s">
        <v>1074</v>
      </c>
      <c r="G350" t="s">
        <v>884</v>
      </c>
      <c r="H350" t="s">
        <v>209</v>
      </c>
      <c r="I350" t="s">
        <v>213</v>
      </c>
      <c r="J350" t="s">
        <v>577</v>
      </c>
      <c r="K350" t="s">
        <v>88</v>
      </c>
      <c r="L350" t="s">
        <v>88</v>
      </c>
      <c r="M350" t="s">
        <v>88</v>
      </c>
      <c r="N350" t="s">
        <v>88</v>
      </c>
      <c r="O350" t="s">
        <v>303</v>
      </c>
      <c r="P350" t="s">
        <v>541</v>
      </c>
      <c r="Q350" t="s">
        <v>625</v>
      </c>
    </row>
    <row r="351" spans="1:17" hidden="1">
      <c r="A351" t="s">
        <v>883</v>
      </c>
      <c r="B351" t="s">
        <v>591</v>
      </c>
      <c r="C351" t="s">
        <v>587</v>
      </c>
      <c r="D351" t="s">
        <v>1060</v>
      </c>
      <c r="E351" t="s">
        <v>1066</v>
      </c>
      <c r="F351" t="s">
        <v>1074</v>
      </c>
      <c r="G351" t="s">
        <v>884</v>
      </c>
      <c r="H351" t="s">
        <v>209</v>
      </c>
      <c r="I351" t="s">
        <v>213</v>
      </c>
      <c r="J351" t="s">
        <v>1078</v>
      </c>
      <c r="K351" t="s">
        <v>88</v>
      </c>
      <c r="L351" t="s">
        <v>88</v>
      </c>
      <c r="M351" t="s">
        <v>88</v>
      </c>
      <c r="N351" t="s">
        <v>88</v>
      </c>
      <c r="O351" t="s">
        <v>303</v>
      </c>
      <c r="P351" t="s">
        <v>541</v>
      </c>
      <c r="Q351" t="s">
        <v>625</v>
      </c>
    </row>
    <row r="352" spans="1:17" hidden="1">
      <c r="A352" t="s">
        <v>431</v>
      </c>
      <c r="B352" t="s">
        <v>591</v>
      </c>
      <c r="C352" t="s">
        <v>587</v>
      </c>
      <c r="D352" t="s">
        <v>1060</v>
      </c>
      <c r="E352" t="s">
        <v>1066</v>
      </c>
      <c r="F352" t="s">
        <v>1074</v>
      </c>
      <c r="G352" t="s">
        <v>884</v>
      </c>
      <c r="H352" t="s">
        <v>209</v>
      </c>
      <c r="I352" t="s">
        <v>213</v>
      </c>
      <c r="J352" t="s">
        <v>1047</v>
      </c>
      <c r="K352" t="s">
        <v>88</v>
      </c>
      <c r="L352" t="s">
        <v>88</v>
      </c>
      <c r="M352" t="s">
        <v>88</v>
      </c>
      <c r="N352" t="s">
        <v>88</v>
      </c>
      <c r="O352" t="s">
        <v>303</v>
      </c>
      <c r="P352" t="s">
        <v>541</v>
      </c>
      <c r="Q352" t="s">
        <v>625</v>
      </c>
    </row>
    <row r="353" spans="1:17" hidden="1">
      <c r="A353" t="s">
        <v>897</v>
      </c>
      <c r="B353" t="s">
        <v>591</v>
      </c>
      <c r="C353" t="s">
        <v>587</v>
      </c>
      <c r="D353" t="s">
        <v>1060</v>
      </c>
      <c r="E353" t="s">
        <v>1066</v>
      </c>
      <c r="F353" t="s">
        <v>1074</v>
      </c>
      <c r="G353" t="s">
        <v>884</v>
      </c>
      <c r="H353" t="s">
        <v>209</v>
      </c>
      <c r="I353" t="s">
        <v>213</v>
      </c>
      <c r="J353" t="s">
        <v>806</v>
      </c>
      <c r="K353" t="s">
        <v>88</v>
      </c>
      <c r="L353" t="s">
        <v>88</v>
      </c>
      <c r="M353" t="s">
        <v>88</v>
      </c>
      <c r="N353" t="s">
        <v>88</v>
      </c>
      <c r="O353" t="s">
        <v>303</v>
      </c>
      <c r="P353" t="s">
        <v>541</v>
      </c>
      <c r="Q353" t="s">
        <v>625</v>
      </c>
    </row>
    <row r="354" spans="1:17" hidden="1">
      <c r="A354" t="s">
        <v>898</v>
      </c>
      <c r="B354" t="s">
        <v>591</v>
      </c>
      <c r="C354" t="s">
        <v>587</v>
      </c>
      <c r="D354" t="s">
        <v>1060</v>
      </c>
      <c r="E354" t="s">
        <v>1066</v>
      </c>
      <c r="F354" t="s">
        <v>1074</v>
      </c>
      <c r="G354" t="s">
        <v>884</v>
      </c>
      <c r="H354" t="s">
        <v>209</v>
      </c>
      <c r="I354" t="s">
        <v>213</v>
      </c>
      <c r="J354" t="s">
        <v>960</v>
      </c>
      <c r="K354" t="s">
        <v>88</v>
      </c>
      <c r="L354" t="s">
        <v>88</v>
      </c>
      <c r="M354" t="s">
        <v>88</v>
      </c>
      <c r="N354" t="s">
        <v>88</v>
      </c>
      <c r="O354" t="s">
        <v>303</v>
      </c>
      <c r="P354" t="s">
        <v>541</v>
      </c>
      <c r="Q354" t="s">
        <v>625</v>
      </c>
    </row>
    <row r="355" spans="1:17" hidden="1">
      <c r="A355" t="s">
        <v>899</v>
      </c>
      <c r="B355" t="s">
        <v>591</v>
      </c>
      <c r="C355" t="s">
        <v>587</v>
      </c>
      <c r="D355" t="s">
        <v>1060</v>
      </c>
      <c r="E355" t="s">
        <v>1066</v>
      </c>
      <c r="F355" t="s">
        <v>1074</v>
      </c>
      <c r="G355" t="s">
        <v>884</v>
      </c>
      <c r="H355" t="s">
        <v>209</v>
      </c>
      <c r="I355" t="s">
        <v>213</v>
      </c>
      <c r="J355" t="s">
        <v>1079</v>
      </c>
      <c r="K355" t="s">
        <v>88</v>
      </c>
      <c r="L355" t="s">
        <v>88</v>
      </c>
      <c r="M355" t="s">
        <v>88</v>
      </c>
      <c r="N355" t="s">
        <v>88</v>
      </c>
      <c r="O355" t="s">
        <v>303</v>
      </c>
      <c r="P355" t="s">
        <v>541</v>
      </c>
      <c r="Q355" t="s">
        <v>625</v>
      </c>
    </row>
    <row r="356" spans="1:17" hidden="1">
      <c r="A356" t="s">
        <v>900</v>
      </c>
      <c r="B356" t="s">
        <v>591</v>
      </c>
      <c r="C356" t="s">
        <v>587</v>
      </c>
      <c r="D356" t="s">
        <v>1060</v>
      </c>
      <c r="E356" t="s">
        <v>1066</v>
      </c>
      <c r="F356" t="s">
        <v>1074</v>
      </c>
      <c r="G356" t="s">
        <v>884</v>
      </c>
      <c r="H356" t="s">
        <v>209</v>
      </c>
      <c r="I356" t="s">
        <v>213</v>
      </c>
      <c r="J356" t="s">
        <v>1003</v>
      </c>
      <c r="K356" t="s">
        <v>88</v>
      </c>
      <c r="L356" t="s">
        <v>88</v>
      </c>
      <c r="M356" t="s">
        <v>88</v>
      </c>
      <c r="N356" t="s">
        <v>88</v>
      </c>
      <c r="O356" t="s">
        <v>303</v>
      </c>
      <c r="P356" t="s">
        <v>541</v>
      </c>
      <c r="Q356" t="s">
        <v>625</v>
      </c>
    </row>
    <row r="357" spans="1:17" hidden="1">
      <c r="A357" t="s">
        <v>901</v>
      </c>
      <c r="B357" t="s">
        <v>591</v>
      </c>
      <c r="C357" t="s">
        <v>587</v>
      </c>
      <c r="D357" t="s">
        <v>1060</v>
      </c>
      <c r="E357" t="s">
        <v>1066</v>
      </c>
      <c r="F357" t="s">
        <v>1074</v>
      </c>
      <c r="G357" t="s">
        <v>884</v>
      </c>
      <c r="H357" t="s">
        <v>209</v>
      </c>
      <c r="I357" t="s">
        <v>213</v>
      </c>
      <c r="J357" t="s">
        <v>1080</v>
      </c>
      <c r="K357" t="s">
        <v>88</v>
      </c>
      <c r="L357" t="s">
        <v>88</v>
      </c>
      <c r="M357" t="s">
        <v>88</v>
      </c>
      <c r="N357" t="s">
        <v>88</v>
      </c>
      <c r="O357" t="s">
        <v>303</v>
      </c>
      <c r="P357" t="s">
        <v>541</v>
      </c>
      <c r="Q357" t="s">
        <v>625</v>
      </c>
    </row>
    <row r="358" spans="1:17" hidden="1">
      <c r="A358" t="s">
        <v>258</v>
      </c>
      <c r="B358" t="s">
        <v>591</v>
      </c>
      <c r="C358" t="s">
        <v>587</v>
      </c>
      <c r="D358" t="s">
        <v>1060</v>
      </c>
      <c r="E358" t="s">
        <v>1066</v>
      </c>
      <c r="F358" t="s">
        <v>1074</v>
      </c>
      <c r="G358" t="s">
        <v>884</v>
      </c>
      <c r="H358" t="s">
        <v>209</v>
      </c>
      <c r="I358" t="s">
        <v>213</v>
      </c>
      <c r="J358" t="s">
        <v>1081</v>
      </c>
      <c r="K358" t="s">
        <v>88</v>
      </c>
      <c r="L358" t="s">
        <v>88</v>
      </c>
      <c r="M358" t="s">
        <v>88</v>
      </c>
      <c r="N358" t="s">
        <v>88</v>
      </c>
      <c r="O358" t="s">
        <v>303</v>
      </c>
      <c r="P358" t="s">
        <v>541</v>
      </c>
      <c r="Q358" t="s">
        <v>625</v>
      </c>
    </row>
    <row r="359" spans="1:17" hidden="1">
      <c r="A359" t="s">
        <v>902</v>
      </c>
      <c r="B359" t="s">
        <v>591</v>
      </c>
      <c r="C359" t="s">
        <v>587</v>
      </c>
      <c r="D359" t="s">
        <v>1060</v>
      </c>
      <c r="E359" t="s">
        <v>1066</v>
      </c>
      <c r="F359" t="s">
        <v>1074</v>
      </c>
      <c r="G359" t="s">
        <v>884</v>
      </c>
      <c r="H359" t="s">
        <v>209</v>
      </c>
      <c r="I359" t="s">
        <v>213</v>
      </c>
      <c r="J359" t="s">
        <v>581</v>
      </c>
      <c r="K359" t="s">
        <v>88</v>
      </c>
      <c r="L359" t="s">
        <v>88</v>
      </c>
      <c r="M359" t="s">
        <v>88</v>
      </c>
      <c r="N359" t="s">
        <v>88</v>
      </c>
      <c r="O359" t="s">
        <v>303</v>
      </c>
      <c r="P359" t="s">
        <v>541</v>
      </c>
      <c r="Q359" t="s">
        <v>625</v>
      </c>
    </row>
    <row r="360" spans="1:17" hidden="1">
      <c r="A360" t="s">
        <v>57</v>
      </c>
      <c r="B360" t="s">
        <v>591</v>
      </c>
      <c r="C360" t="s">
        <v>587</v>
      </c>
      <c r="D360" t="s">
        <v>1060</v>
      </c>
      <c r="E360" t="s">
        <v>1066</v>
      </c>
      <c r="F360" t="s">
        <v>1074</v>
      </c>
      <c r="G360" t="s">
        <v>884</v>
      </c>
      <c r="H360" t="s">
        <v>209</v>
      </c>
      <c r="I360" t="s">
        <v>213</v>
      </c>
      <c r="J360" t="s">
        <v>855</v>
      </c>
      <c r="K360" t="s">
        <v>88</v>
      </c>
      <c r="L360" t="s">
        <v>88</v>
      </c>
      <c r="M360" t="s">
        <v>88</v>
      </c>
      <c r="N360" t="s">
        <v>88</v>
      </c>
      <c r="O360" t="s">
        <v>303</v>
      </c>
      <c r="P360" t="s">
        <v>541</v>
      </c>
      <c r="Q360" t="s">
        <v>625</v>
      </c>
    </row>
    <row r="361" spans="1:17" hidden="1">
      <c r="A361" t="s">
        <v>194</v>
      </c>
      <c r="B361" t="s">
        <v>591</v>
      </c>
      <c r="C361" t="s">
        <v>587</v>
      </c>
      <c r="D361" t="s">
        <v>1060</v>
      </c>
      <c r="E361" t="s">
        <v>1066</v>
      </c>
      <c r="F361" t="s">
        <v>1074</v>
      </c>
      <c r="G361" t="s">
        <v>884</v>
      </c>
      <c r="H361" t="s">
        <v>209</v>
      </c>
      <c r="I361" t="s">
        <v>213</v>
      </c>
      <c r="J361" t="s">
        <v>1084</v>
      </c>
      <c r="K361" t="s">
        <v>88</v>
      </c>
      <c r="L361" t="s">
        <v>88</v>
      </c>
      <c r="M361" t="s">
        <v>88</v>
      </c>
      <c r="N361" t="s">
        <v>88</v>
      </c>
      <c r="O361" t="s">
        <v>303</v>
      </c>
      <c r="P361" t="s">
        <v>541</v>
      </c>
      <c r="Q361" t="s">
        <v>625</v>
      </c>
    </row>
    <row r="362" spans="1:17" hidden="1">
      <c r="A362" t="s">
        <v>903</v>
      </c>
      <c r="B362" t="s">
        <v>591</v>
      </c>
      <c r="C362" t="s">
        <v>587</v>
      </c>
      <c r="D362" t="s">
        <v>1060</v>
      </c>
      <c r="E362" t="s">
        <v>1066</v>
      </c>
      <c r="F362" t="s">
        <v>1074</v>
      </c>
      <c r="G362" t="s">
        <v>884</v>
      </c>
      <c r="H362" t="s">
        <v>209</v>
      </c>
      <c r="I362" t="s">
        <v>213</v>
      </c>
      <c r="J362" t="s">
        <v>1085</v>
      </c>
      <c r="K362" t="s">
        <v>88</v>
      </c>
      <c r="L362" t="s">
        <v>88</v>
      </c>
      <c r="M362" t="s">
        <v>88</v>
      </c>
      <c r="N362" t="s">
        <v>88</v>
      </c>
      <c r="O362" t="s">
        <v>303</v>
      </c>
      <c r="P362" t="s">
        <v>541</v>
      </c>
      <c r="Q362" t="s">
        <v>625</v>
      </c>
    </row>
    <row r="363" spans="1:17" hidden="1">
      <c r="A363" t="s">
        <v>896</v>
      </c>
      <c r="B363" t="s">
        <v>591</v>
      </c>
      <c r="C363" t="s">
        <v>587</v>
      </c>
      <c r="D363" t="s">
        <v>1060</v>
      </c>
      <c r="E363" t="s">
        <v>1066</v>
      </c>
      <c r="F363" t="s">
        <v>1074</v>
      </c>
      <c r="G363" t="s">
        <v>884</v>
      </c>
      <c r="H363" t="s">
        <v>209</v>
      </c>
      <c r="I363" t="s">
        <v>213</v>
      </c>
      <c r="J363" t="s">
        <v>1086</v>
      </c>
      <c r="K363" t="s">
        <v>88</v>
      </c>
      <c r="L363" t="s">
        <v>88</v>
      </c>
      <c r="M363" t="s">
        <v>88</v>
      </c>
      <c r="N363" t="s">
        <v>88</v>
      </c>
      <c r="O363" t="s">
        <v>303</v>
      </c>
      <c r="P363" t="s">
        <v>541</v>
      </c>
      <c r="Q363" t="s">
        <v>625</v>
      </c>
    </row>
    <row r="364" spans="1:17" hidden="1">
      <c r="A364" t="s">
        <v>462</v>
      </c>
      <c r="B364" t="s">
        <v>591</v>
      </c>
      <c r="C364" t="s">
        <v>587</v>
      </c>
      <c r="D364" t="s">
        <v>1060</v>
      </c>
      <c r="E364" t="s">
        <v>1066</v>
      </c>
      <c r="F364" t="s">
        <v>1074</v>
      </c>
      <c r="G364" t="s">
        <v>884</v>
      </c>
      <c r="H364" t="s">
        <v>209</v>
      </c>
      <c r="I364" t="s">
        <v>213</v>
      </c>
      <c r="J364" t="s">
        <v>1087</v>
      </c>
      <c r="K364" t="s">
        <v>88</v>
      </c>
      <c r="L364" t="s">
        <v>88</v>
      </c>
      <c r="M364" t="s">
        <v>88</v>
      </c>
      <c r="N364" t="s">
        <v>88</v>
      </c>
      <c r="O364" t="s">
        <v>303</v>
      </c>
      <c r="P364" t="s">
        <v>541</v>
      </c>
      <c r="Q364" t="s">
        <v>625</v>
      </c>
    </row>
    <row r="365" spans="1:17" hidden="1">
      <c r="A365" t="s">
        <v>624</v>
      </c>
      <c r="B365" t="s">
        <v>591</v>
      </c>
      <c r="C365" t="s">
        <v>587</v>
      </c>
      <c r="D365" t="s">
        <v>1060</v>
      </c>
      <c r="E365" t="s">
        <v>1066</v>
      </c>
      <c r="F365" t="s">
        <v>1074</v>
      </c>
      <c r="G365" t="s">
        <v>884</v>
      </c>
      <c r="H365" t="s">
        <v>209</v>
      </c>
      <c r="I365" t="s">
        <v>213</v>
      </c>
      <c r="J365" t="s">
        <v>1088</v>
      </c>
      <c r="K365" t="s">
        <v>88</v>
      </c>
      <c r="L365" t="s">
        <v>88</v>
      </c>
      <c r="M365" t="s">
        <v>88</v>
      </c>
      <c r="N365" t="s">
        <v>88</v>
      </c>
      <c r="O365" t="s">
        <v>303</v>
      </c>
      <c r="P365" t="s">
        <v>541</v>
      </c>
      <c r="Q365" t="s">
        <v>625</v>
      </c>
    </row>
    <row r="366" spans="1:17" hidden="1">
      <c r="A366" t="s">
        <v>905</v>
      </c>
      <c r="B366" t="s">
        <v>591</v>
      </c>
      <c r="C366" t="s">
        <v>587</v>
      </c>
      <c r="D366" t="s">
        <v>1060</v>
      </c>
      <c r="E366" t="s">
        <v>1066</v>
      </c>
      <c r="F366" t="s">
        <v>1074</v>
      </c>
      <c r="G366" t="s">
        <v>884</v>
      </c>
      <c r="H366" t="s">
        <v>209</v>
      </c>
      <c r="I366" t="s">
        <v>213</v>
      </c>
      <c r="J366" t="s">
        <v>1089</v>
      </c>
      <c r="K366" t="s">
        <v>88</v>
      </c>
      <c r="L366" t="s">
        <v>88</v>
      </c>
      <c r="M366" t="s">
        <v>88</v>
      </c>
      <c r="N366" t="s">
        <v>88</v>
      </c>
      <c r="O366" t="s">
        <v>303</v>
      </c>
      <c r="P366" t="s">
        <v>541</v>
      </c>
      <c r="Q366" t="s">
        <v>625</v>
      </c>
    </row>
    <row r="367" spans="1:17" hidden="1">
      <c r="A367" t="s">
        <v>887</v>
      </c>
      <c r="B367" t="s">
        <v>591</v>
      </c>
      <c r="C367" t="s">
        <v>587</v>
      </c>
      <c r="D367" t="s">
        <v>1060</v>
      </c>
      <c r="E367" t="s">
        <v>1066</v>
      </c>
      <c r="F367" t="s">
        <v>1074</v>
      </c>
      <c r="G367" t="s">
        <v>884</v>
      </c>
      <c r="H367" t="s">
        <v>209</v>
      </c>
      <c r="I367" t="s">
        <v>213</v>
      </c>
      <c r="J367" t="s">
        <v>1090</v>
      </c>
      <c r="K367" t="s">
        <v>88</v>
      </c>
      <c r="L367" t="s">
        <v>88</v>
      </c>
      <c r="M367" t="s">
        <v>88</v>
      </c>
      <c r="N367" t="s">
        <v>88</v>
      </c>
      <c r="O367" t="s">
        <v>303</v>
      </c>
      <c r="P367" t="s">
        <v>541</v>
      </c>
      <c r="Q367" t="s">
        <v>625</v>
      </c>
    </row>
    <row r="368" spans="1:17" hidden="1">
      <c r="A368" t="s">
        <v>907</v>
      </c>
      <c r="B368" t="s">
        <v>591</v>
      </c>
      <c r="C368" t="s">
        <v>587</v>
      </c>
      <c r="D368" t="s">
        <v>1060</v>
      </c>
      <c r="E368" t="s">
        <v>1066</v>
      </c>
      <c r="F368" t="s">
        <v>1074</v>
      </c>
      <c r="G368" t="s">
        <v>884</v>
      </c>
      <c r="H368" t="s">
        <v>209</v>
      </c>
      <c r="I368" t="s">
        <v>213</v>
      </c>
      <c r="J368" t="s">
        <v>1091</v>
      </c>
      <c r="K368" t="s">
        <v>88</v>
      </c>
      <c r="L368" t="s">
        <v>88</v>
      </c>
      <c r="M368" t="s">
        <v>88</v>
      </c>
      <c r="N368" t="s">
        <v>88</v>
      </c>
      <c r="O368" t="s">
        <v>303</v>
      </c>
      <c r="P368" t="s">
        <v>541</v>
      </c>
      <c r="Q368" t="s">
        <v>625</v>
      </c>
    </row>
    <row r="369" spans="1:17" hidden="1">
      <c r="A369" t="s">
        <v>12</v>
      </c>
      <c r="B369" t="s">
        <v>591</v>
      </c>
      <c r="C369" t="s">
        <v>587</v>
      </c>
      <c r="D369" t="s">
        <v>1060</v>
      </c>
      <c r="E369" t="s">
        <v>1066</v>
      </c>
      <c r="F369" t="s">
        <v>1074</v>
      </c>
      <c r="G369" t="s">
        <v>884</v>
      </c>
      <c r="H369" t="s">
        <v>209</v>
      </c>
      <c r="I369" t="s">
        <v>213</v>
      </c>
      <c r="J369" t="s">
        <v>1092</v>
      </c>
      <c r="K369" t="s">
        <v>88</v>
      </c>
      <c r="L369" t="s">
        <v>88</v>
      </c>
      <c r="M369" t="s">
        <v>88</v>
      </c>
      <c r="N369" t="s">
        <v>88</v>
      </c>
      <c r="O369" t="s">
        <v>303</v>
      </c>
      <c r="P369" t="s">
        <v>541</v>
      </c>
      <c r="Q369" t="s">
        <v>625</v>
      </c>
    </row>
    <row r="370" spans="1:17" hidden="1">
      <c r="A370" t="s">
        <v>908</v>
      </c>
      <c r="B370" t="s">
        <v>591</v>
      </c>
      <c r="C370" t="s">
        <v>587</v>
      </c>
      <c r="D370" t="s">
        <v>1060</v>
      </c>
      <c r="E370" t="s">
        <v>1066</v>
      </c>
      <c r="F370" t="s">
        <v>1074</v>
      </c>
      <c r="G370" t="s">
        <v>884</v>
      </c>
      <c r="H370" t="s">
        <v>209</v>
      </c>
      <c r="I370" t="s">
        <v>213</v>
      </c>
      <c r="J370" t="s">
        <v>1093</v>
      </c>
      <c r="K370" t="s">
        <v>88</v>
      </c>
      <c r="L370" t="s">
        <v>88</v>
      </c>
      <c r="M370" t="s">
        <v>88</v>
      </c>
      <c r="N370" t="s">
        <v>88</v>
      </c>
      <c r="O370" t="s">
        <v>303</v>
      </c>
      <c r="P370" t="s">
        <v>541</v>
      </c>
      <c r="Q370" t="s">
        <v>625</v>
      </c>
    </row>
    <row r="371" spans="1:17" hidden="1">
      <c r="A371" t="s">
        <v>909</v>
      </c>
      <c r="B371" t="s">
        <v>591</v>
      </c>
      <c r="C371" t="s">
        <v>587</v>
      </c>
      <c r="D371" t="s">
        <v>1060</v>
      </c>
      <c r="E371" t="s">
        <v>1066</v>
      </c>
      <c r="F371" t="s">
        <v>1074</v>
      </c>
      <c r="G371" t="s">
        <v>884</v>
      </c>
      <c r="H371" t="s">
        <v>209</v>
      </c>
      <c r="I371" t="s">
        <v>213</v>
      </c>
      <c r="J371" t="s">
        <v>1094</v>
      </c>
      <c r="K371" t="s">
        <v>88</v>
      </c>
      <c r="L371" t="s">
        <v>88</v>
      </c>
      <c r="M371" t="s">
        <v>88</v>
      </c>
      <c r="N371" t="s">
        <v>88</v>
      </c>
      <c r="O371" t="s">
        <v>303</v>
      </c>
      <c r="P371" t="s">
        <v>541</v>
      </c>
      <c r="Q371" t="s">
        <v>625</v>
      </c>
    </row>
    <row r="372" spans="1:17" hidden="1">
      <c r="A372" t="s">
        <v>910</v>
      </c>
      <c r="B372" t="s">
        <v>591</v>
      </c>
      <c r="C372" t="s">
        <v>587</v>
      </c>
      <c r="D372" t="s">
        <v>1060</v>
      </c>
      <c r="E372" t="s">
        <v>1066</v>
      </c>
      <c r="F372" t="s">
        <v>1074</v>
      </c>
      <c r="G372" t="s">
        <v>884</v>
      </c>
      <c r="H372" t="s">
        <v>209</v>
      </c>
      <c r="I372" t="s">
        <v>213</v>
      </c>
      <c r="J372" t="s">
        <v>641</v>
      </c>
      <c r="K372" t="s">
        <v>88</v>
      </c>
      <c r="L372" t="s">
        <v>88</v>
      </c>
      <c r="M372" t="s">
        <v>88</v>
      </c>
      <c r="N372" t="s">
        <v>88</v>
      </c>
      <c r="O372" t="s">
        <v>303</v>
      </c>
      <c r="P372" t="s">
        <v>541</v>
      </c>
      <c r="Q372" t="s">
        <v>625</v>
      </c>
    </row>
    <row r="373" spans="1:17" hidden="1">
      <c r="A373" t="s">
        <v>649</v>
      </c>
      <c r="B373" t="s">
        <v>591</v>
      </c>
      <c r="C373" t="s">
        <v>587</v>
      </c>
      <c r="D373" t="s">
        <v>1060</v>
      </c>
      <c r="E373" t="s">
        <v>1066</v>
      </c>
      <c r="F373" t="s">
        <v>1074</v>
      </c>
      <c r="G373" t="s">
        <v>884</v>
      </c>
      <c r="H373" t="s">
        <v>209</v>
      </c>
      <c r="I373" t="s">
        <v>213</v>
      </c>
      <c r="J373" t="s">
        <v>1095</v>
      </c>
      <c r="K373" t="s">
        <v>88</v>
      </c>
      <c r="L373" t="s">
        <v>88</v>
      </c>
      <c r="M373" t="s">
        <v>88</v>
      </c>
      <c r="N373" t="s">
        <v>88</v>
      </c>
      <c r="O373" t="s">
        <v>303</v>
      </c>
      <c r="P373" t="s">
        <v>541</v>
      </c>
      <c r="Q373" t="s">
        <v>625</v>
      </c>
    </row>
    <row r="374" spans="1:17" hidden="1">
      <c r="A374" t="s">
        <v>912</v>
      </c>
      <c r="B374" t="s">
        <v>591</v>
      </c>
      <c r="C374" t="s">
        <v>587</v>
      </c>
      <c r="D374" t="s">
        <v>1060</v>
      </c>
      <c r="E374" t="s">
        <v>1066</v>
      </c>
      <c r="F374" t="s">
        <v>1074</v>
      </c>
      <c r="G374" t="s">
        <v>884</v>
      </c>
      <c r="H374" t="s">
        <v>209</v>
      </c>
      <c r="I374" t="s">
        <v>213</v>
      </c>
      <c r="J374" t="s">
        <v>1096</v>
      </c>
      <c r="K374" t="s">
        <v>88</v>
      </c>
      <c r="L374" t="s">
        <v>88</v>
      </c>
      <c r="M374" t="s">
        <v>88</v>
      </c>
      <c r="N374" t="s">
        <v>88</v>
      </c>
      <c r="O374" t="s">
        <v>303</v>
      </c>
      <c r="P374" t="s">
        <v>541</v>
      </c>
      <c r="Q374" t="s">
        <v>625</v>
      </c>
    </row>
    <row r="375" spans="1:17" hidden="1">
      <c r="A375" t="s">
        <v>341</v>
      </c>
      <c r="B375" t="s">
        <v>591</v>
      </c>
      <c r="C375" t="s">
        <v>587</v>
      </c>
      <c r="D375" t="s">
        <v>1060</v>
      </c>
      <c r="E375" t="s">
        <v>1066</v>
      </c>
      <c r="F375" t="s">
        <v>1074</v>
      </c>
      <c r="G375" t="s">
        <v>884</v>
      </c>
      <c r="H375" t="s">
        <v>209</v>
      </c>
      <c r="I375" t="s">
        <v>213</v>
      </c>
      <c r="J375" t="s">
        <v>1097</v>
      </c>
      <c r="K375" t="s">
        <v>88</v>
      </c>
      <c r="L375" t="s">
        <v>88</v>
      </c>
      <c r="M375" t="s">
        <v>88</v>
      </c>
      <c r="N375" t="s">
        <v>88</v>
      </c>
      <c r="O375" t="s">
        <v>303</v>
      </c>
      <c r="P375" t="s">
        <v>541</v>
      </c>
      <c r="Q375" t="s">
        <v>625</v>
      </c>
    </row>
    <row r="376" spans="1:17" hidden="1">
      <c r="A376" t="s">
        <v>203</v>
      </c>
      <c r="B376" t="s">
        <v>591</v>
      </c>
      <c r="C376" t="s">
        <v>587</v>
      </c>
      <c r="D376" t="s">
        <v>1060</v>
      </c>
      <c r="E376" t="s">
        <v>1066</v>
      </c>
      <c r="F376" t="s">
        <v>1074</v>
      </c>
      <c r="G376" t="s">
        <v>884</v>
      </c>
      <c r="H376" t="s">
        <v>209</v>
      </c>
      <c r="I376" t="s">
        <v>213</v>
      </c>
      <c r="J376" t="s">
        <v>1098</v>
      </c>
      <c r="K376" t="s">
        <v>88</v>
      </c>
      <c r="L376" t="s">
        <v>88</v>
      </c>
      <c r="M376" t="s">
        <v>88</v>
      </c>
      <c r="N376" t="s">
        <v>88</v>
      </c>
      <c r="O376" t="s">
        <v>303</v>
      </c>
      <c r="P376" t="s">
        <v>541</v>
      </c>
      <c r="Q376" t="s">
        <v>625</v>
      </c>
    </row>
    <row r="377" spans="1:17" hidden="1">
      <c r="A377" t="s">
        <v>99</v>
      </c>
      <c r="B377" t="s">
        <v>591</v>
      </c>
      <c r="C377" t="s">
        <v>587</v>
      </c>
      <c r="D377" t="s">
        <v>1060</v>
      </c>
      <c r="E377" t="s">
        <v>1066</v>
      </c>
      <c r="F377" t="s">
        <v>1074</v>
      </c>
      <c r="G377" t="s">
        <v>884</v>
      </c>
      <c r="H377" t="s">
        <v>209</v>
      </c>
      <c r="I377" t="s">
        <v>213</v>
      </c>
      <c r="J377" t="s">
        <v>1099</v>
      </c>
      <c r="K377" t="s">
        <v>88</v>
      </c>
      <c r="L377" t="s">
        <v>88</v>
      </c>
      <c r="M377" t="s">
        <v>88</v>
      </c>
      <c r="N377" t="s">
        <v>88</v>
      </c>
      <c r="O377" t="s">
        <v>303</v>
      </c>
      <c r="P377" t="s">
        <v>541</v>
      </c>
      <c r="Q377" t="s">
        <v>625</v>
      </c>
    </row>
    <row r="378" spans="1:17" hidden="1">
      <c r="A378" t="s">
        <v>913</v>
      </c>
      <c r="B378" t="s">
        <v>591</v>
      </c>
      <c r="C378" t="s">
        <v>587</v>
      </c>
      <c r="D378" t="s">
        <v>1060</v>
      </c>
      <c r="E378" t="s">
        <v>1066</v>
      </c>
      <c r="F378" t="s">
        <v>1074</v>
      </c>
      <c r="G378" t="s">
        <v>884</v>
      </c>
      <c r="H378" t="s">
        <v>209</v>
      </c>
      <c r="I378" t="s">
        <v>213</v>
      </c>
      <c r="J378" t="s">
        <v>1100</v>
      </c>
      <c r="K378" t="s">
        <v>88</v>
      </c>
      <c r="L378" t="s">
        <v>88</v>
      </c>
      <c r="M378" t="s">
        <v>88</v>
      </c>
      <c r="N378" t="s">
        <v>88</v>
      </c>
      <c r="O378" t="s">
        <v>303</v>
      </c>
      <c r="P378" t="s">
        <v>541</v>
      </c>
      <c r="Q378" t="s">
        <v>625</v>
      </c>
    </row>
    <row r="379" spans="1:17" hidden="1">
      <c r="A379" t="s">
        <v>914</v>
      </c>
      <c r="B379" t="s">
        <v>591</v>
      </c>
      <c r="C379" t="s">
        <v>587</v>
      </c>
      <c r="D379" t="s">
        <v>1060</v>
      </c>
      <c r="E379" t="s">
        <v>1066</v>
      </c>
      <c r="F379" t="s">
        <v>1074</v>
      </c>
      <c r="G379" t="s">
        <v>884</v>
      </c>
      <c r="H379" t="s">
        <v>209</v>
      </c>
      <c r="I379" t="s">
        <v>213</v>
      </c>
      <c r="J379" t="s">
        <v>1101</v>
      </c>
      <c r="K379" t="s">
        <v>88</v>
      </c>
      <c r="L379" t="s">
        <v>88</v>
      </c>
      <c r="M379" t="s">
        <v>88</v>
      </c>
      <c r="N379" t="s">
        <v>88</v>
      </c>
      <c r="O379" t="s">
        <v>303</v>
      </c>
      <c r="P379" t="s">
        <v>541</v>
      </c>
      <c r="Q379" t="s">
        <v>625</v>
      </c>
    </row>
    <row r="380" spans="1:17" hidden="1">
      <c r="A380" t="s">
        <v>915</v>
      </c>
      <c r="B380" t="s">
        <v>591</v>
      </c>
      <c r="C380" t="s">
        <v>587</v>
      </c>
      <c r="D380" t="s">
        <v>1060</v>
      </c>
      <c r="E380" t="s">
        <v>1066</v>
      </c>
      <c r="F380" t="s">
        <v>1074</v>
      </c>
      <c r="G380" t="s">
        <v>884</v>
      </c>
      <c r="H380" t="s">
        <v>209</v>
      </c>
      <c r="I380" t="s">
        <v>213</v>
      </c>
      <c r="J380" t="s">
        <v>224</v>
      </c>
      <c r="K380" t="s">
        <v>88</v>
      </c>
      <c r="L380" t="s">
        <v>88</v>
      </c>
      <c r="M380" t="s">
        <v>88</v>
      </c>
      <c r="N380" t="s">
        <v>88</v>
      </c>
      <c r="O380" t="s">
        <v>303</v>
      </c>
      <c r="P380" t="s">
        <v>541</v>
      </c>
      <c r="Q380" t="s">
        <v>625</v>
      </c>
    </row>
    <row r="381" spans="1:17" hidden="1">
      <c r="A381" t="s">
        <v>916</v>
      </c>
      <c r="B381" t="s">
        <v>591</v>
      </c>
      <c r="C381" t="s">
        <v>587</v>
      </c>
      <c r="D381" t="s">
        <v>1060</v>
      </c>
      <c r="E381" t="s">
        <v>1066</v>
      </c>
      <c r="F381" t="s">
        <v>1074</v>
      </c>
      <c r="G381" t="s">
        <v>884</v>
      </c>
      <c r="H381" t="s">
        <v>209</v>
      </c>
      <c r="I381" t="s">
        <v>213</v>
      </c>
      <c r="J381" t="s">
        <v>1102</v>
      </c>
      <c r="K381" t="s">
        <v>88</v>
      </c>
      <c r="L381" t="s">
        <v>88</v>
      </c>
      <c r="M381" t="s">
        <v>88</v>
      </c>
      <c r="N381" t="s">
        <v>88</v>
      </c>
      <c r="O381" t="s">
        <v>303</v>
      </c>
      <c r="P381" t="s">
        <v>541</v>
      </c>
      <c r="Q381" t="s">
        <v>625</v>
      </c>
    </row>
    <row r="382" spans="1:17" hidden="1">
      <c r="A382" t="s">
        <v>917</v>
      </c>
      <c r="B382" t="s">
        <v>591</v>
      </c>
      <c r="C382" t="s">
        <v>587</v>
      </c>
      <c r="D382" t="s">
        <v>1060</v>
      </c>
      <c r="E382" t="s">
        <v>1066</v>
      </c>
      <c r="F382" t="s">
        <v>1074</v>
      </c>
      <c r="G382" t="s">
        <v>884</v>
      </c>
      <c r="H382" t="s">
        <v>209</v>
      </c>
      <c r="I382" t="s">
        <v>213</v>
      </c>
      <c r="J382" t="s">
        <v>1103</v>
      </c>
      <c r="K382" t="s">
        <v>88</v>
      </c>
      <c r="L382" t="s">
        <v>88</v>
      </c>
      <c r="M382" t="s">
        <v>88</v>
      </c>
      <c r="N382" t="s">
        <v>88</v>
      </c>
      <c r="O382" t="s">
        <v>303</v>
      </c>
      <c r="P382" t="s">
        <v>541</v>
      </c>
      <c r="Q382" t="s">
        <v>625</v>
      </c>
    </row>
    <row r="383" spans="1:17" hidden="1">
      <c r="A383" t="s">
        <v>911</v>
      </c>
      <c r="B383" t="s">
        <v>591</v>
      </c>
      <c r="C383" t="s">
        <v>587</v>
      </c>
      <c r="D383" t="s">
        <v>1060</v>
      </c>
      <c r="E383" t="s">
        <v>1066</v>
      </c>
      <c r="F383" t="s">
        <v>1074</v>
      </c>
      <c r="G383" t="s">
        <v>884</v>
      </c>
      <c r="H383" t="s">
        <v>209</v>
      </c>
      <c r="I383" t="s">
        <v>213</v>
      </c>
      <c r="J383" t="s">
        <v>342</v>
      </c>
      <c r="K383" t="s">
        <v>88</v>
      </c>
      <c r="L383" t="s">
        <v>88</v>
      </c>
      <c r="M383" t="s">
        <v>88</v>
      </c>
      <c r="N383" t="s">
        <v>88</v>
      </c>
      <c r="O383" t="s">
        <v>303</v>
      </c>
      <c r="P383" t="s">
        <v>541</v>
      </c>
      <c r="Q383" t="s">
        <v>625</v>
      </c>
    </row>
    <row r="384" spans="1:17" hidden="1">
      <c r="A384" t="s">
        <v>510</v>
      </c>
      <c r="B384" t="s">
        <v>591</v>
      </c>
      <c r="C384" t="s">
        <v>587</v>
      </c>
      <c r="D384" t="s">
        <v>1060</v>
      </c>
      <c r="E384" t="s">
        <v>1066</v>
      </c>
      <c r="F384" t="s">
        <v>1074</v>
      </c>
      <c r="G384" t="s">
        <v>884</v>
      </c>
      <c r="H384" t="s">
        <v>209</v>
      </c>
      <c r="I384" t="s">
        <v>213</v>
      </c>
      <c r="J384" t="s">
        <v>837</v>
      </c>
      <c r="K384" t="s">
        <v>88</v>
      </c>
      <c r="L384" t="s">
        <v>88</v>
      </c>
      <c r="M384" t="s">
        <v>88</v>
      </c>
      <c r="N384" t="s">
        <v>88</v>
      </c>
      <c r="O384" t="s">
        <v>303</v>
      </c>
      <c r="P384" t="s">
        <v>541</v>
      </c>
      <c r="Q384" t="s">
        <v>625</v>
      </c>
    </row>
    <row r="385" spans="1:17" hidden="1">
      <c r="A385" t="s">
        <v>355</v>
      </c>
      <c r="B385" t="s">
        <v>842</v>
      </c>
      <c r="C385" t="s">
        <v>587</v>
      </c>
      <c r="D385" t="s">
        <v>1060</v>
      </c>
      <c r="E385" t="s">
        <v>1066</v>
      </c>
      <c r="F385" t="s">
        <v>1074</v>
      </c>
      <c r="G385" t="s">
        <v>884</v>
      </c>
      <c r="H385" t="s">
        <v>209</v>
      </c>
      <c r="I385" t="s">
        <v>1072</v>
      </c>
      <c r="J385" t="s">
        <v>1070</v>
      </c>
      <c r="K385" t="s">
        <v>88</v>
      </c>
      <c r="L385" t="s">
        <v>88</v>
      </c>
      <c r="M385" t="s">
        <v>88</v>
      </c>
      <c r="N385" t="s">
        <v>88</v>
      </c>
      <c r="O385" t="s">
        <v>303</v>
      </c>
      <c r="P385" t="s">
        <v>541</v>
      </c>
      <c r="Q385" t="s">
        <v>625</v>
      </c>
    </row>
    <row r="386" spans="1:17" hidden="1">
      <c r="A386" t="s">
        <v>918</v>
      </c>
      <c r="B386" t="s">
        <v>842</v>
      </c>
      <c r="C386" t="s">
        <v>587</v>
      </c>
      <c r="D386" t="s">
        <v>1060</v>
      </c>
      <c r="E386" t="s">
        <v>1066</v>
      </c>
      <c r="F386" t="s">
        <v>1074</v>
      </c>
      <c r="G386" t="s">
        <v>884</v>
      </c>
      <c r="H386" t="s">
        <v>209</v>
      </c>
      <c r="I386" t="s">
        <v>1072</v>
      </c>
      <c r="J386" t="s">
        <v>884</v>
      </c>
      <c r="K386" t="s">
        <v>88</v>
      </c>
      <c r="L386" t="s">
        <v>88</v>
      </c>
      <c r="M386" t="s">
        <v>88</v>
      </c>
      <c r="N386" t="s">
        <v>88</v>
      </c>
      <c r="O386" t="s">
        <v>303</v>
      </c>
      <c r="P386" t="s">
        <v>541</v>
      </c>
      <c r="Q386" t="s">
        <v>625</v>
      </c>
    </row>
    <row r="387" spans="1:17" hidden="1">
      <c r="A387" t="s">
        <v>919</v>
      </c>
      <c r="B387" t="s">
        <v>919</v>
      </c>
      <c r="C387" t="s">
        <v>587</v>
      </c>
      <c r="D387" t="s">
        <v>494</v>
      </c>
      <c r="E387" t="s">
        <v>1066</v>
      </c>
      <c r="F387" t="s">
        <v>1074</v>
      </c>
      <c r="G387" t="s">
        <v>884</v>
      </c>
      <c r="H387" t="s">
        <v>209</v>
      </c>
      <c r="I387" t="s">
        <v>1073</v>
      </c>
      <c r="J387" t="s">
        <v>1070</v>
      </c>
      <c r="K387" t="s">
        <v>88</v>
      </c>
      <c r="L387" t="s">
        <v>88</v>
      </c>
      <c r="M387" t="s">
        <v>88</v>
      </c>
      <c r="N387" t="s">
        <v>88</v>
      </c>
      <c r="O387" t="s">
        <v>303</v>
      </c>
      <c r="P387" t="s">
        <v>541</v>
      </c>
      <c r="Q387" t="s">
        <v>625</v>
      </c>
    </row>
    <row r="388" spans="1:17" hidden="1">
      <c r="A388" t="s">
        <v>19</v>
      </c>
      <c r="B388" t="s">
        <v>19</v>
      </c>
      <c r="C388" t="s">
        <v>587</v>
      </c>
      <c r="D388" t="s">
        <v>1060</v>
      </c>
      <c r="E388" t="s">
        <v>1066</v>
      </c>
      <c r="F388" t="s">
        <v>1074</v>
      </c>
      <c r="G388" t="s">
        <v>884</v>
      </c>
      <c r="H388" t="s">
        <v>1071</v>
      </c>
      <c r="I388" t="s">
        <v>884</v>
      </c>
      <c r="J388" t="s">
        <v>1070</v>
      </c>
      <c r="K388" t="s">
        <v>88</v>
      </c>
      <c r="L388" t="s">
        <v>88</v>
      </c>
      <c r="M388" t="s">
        <v>88</v>
      </c>
      <c r="N388" t="s">
        <v>88</v>
      </c>
      <c r="O388" t="s">
        <v>303</v>
      </c>
      <c r="P388" t="s">
        <v>541</v>
      </c>
      <c r="Q388" t="s">
        <v>627</v>
      </c>
    </row>
    <row r="389" spans="1:17" hidden="1">
      <c r="A389" t="s">
        <v>815</v>
      </c>
      <c r="B389" t="s">
        <v>819</v>
      </c>
      <c r="C389" t="s">
        <v>587</v>
      </c>
      <c r="D389" t="s">
        <v>1060</v>
      </c>
      <c r="E389" t="s">
        <v>1066</v>
      </c>
      <c r="F389" t="s">
        <v>1074</v>
      </c>
      <c r="G389" t="s">
        <v>884</v>
      </c>
      <c r="H389" t="s">
        <v>213</v>
      </c>
      <c r="I389" t="s">
        <v>884</v>
      </c>
      <c r="J389" t="s">
        <v>1070</v>
      </c>
      <c r="K389" t="s">
        <v>88</v>
      </c>
      <c r="L389" t="s">
        <v>88</v>
      </c>
      <c r="M389" t="s">
        <v>88</v>
      </c>
      <c r="N389" t="s">
        <v>88</v>
      </c>
      <c r="O389" t="s">
        <v>303</v>
      </c>
      <c r="P389" t="s">
        <v>541</v>
      </c>
      <c r="Q389" t="s">
        <v>836</v>
      </c>
    </row>
    <row r="390" spans="1:17" hidden="1">
      <c r="A390" t="s">
        <v>869</v>
      </c>
      <c r="B390" t="s">
        <v>819</v>
      </c>
      <c r="C390" t="s">
        <v>587</v>
      </c>
      <c r="D390" t="s">
        <v>1060</v>
      </c>
      <c r="E390" t="s">
        <v>1066</v>
      </c>
      <c r="F390" t="s">
        <v>1074</v>
      </c>
      <c r="G390" t="s">
        <v>884</v>
      </c>
      <c r="H390" t="s">
        <v>213</v>
      </c>
      <c r="I390" t="s">
        <v>884</v>
      </c>
      <c r="J390" t="s">
        <v>884</v>
      </c>
      <c r="K390" t="s">
        <v>88</v>
      </c>
      <c r="L390" t="s">
        <v>88</v>
      </c>
      <c r="M390" t="s">
        <v>88</v>
      </c>
      <c r="N390" t="s">
        <v>88</v>
      </c>
      <c r="O390" t="s">
        <v>303</v>
      </c>
      <c r="P390" t="s">
        <v>541</v>
      </c>
      <c r="Q390" t="s">
        <v>836</v>
      </c>
    </row>
    <row r="391" spans="1:17" hidden="1">
      <c r="A391" t="s">
        <v>464</v>
      </c>
      <c r="B391" t="s">
        <v>819</v>
      </c>
      <c r="C391" t="s">
        <v>587</v>
      </c>
      <c r="D391" t="s">
        <v>1060</v>
      </c>
      <c r="E391" t="s">
        <v>1066</v>
      </c>
      <c r="F391" t="s">
        <v>1074</v>
      </c>
      <c r="G391" t="s">
        <v>884</v>
      </c>
      <c r="H391" t="s">
        <v>213</v>
      </c>
      <c r="I391" t="s">
        <v>884</v>
      </c>
      <c r="J391" t="s">
        <v>1083</v>
      </c>
      <c r="K391" t="s">
        <v>88</v>
      </c>
      <c r="L391" t="s">
        <v>88</v>
      </c>
      <c r="M391" t="s">
        <v>88</v>
      </c>
      <c r="N391" t="s">
        <v>88</v>
      </c>
      <c r="O391" t="s">
        <v>303</v>
      </c>
      <c r="P391" t="s">
        <v>541</v>
      </c>
      <c r="Q391" t="s">
        <v>836</v>
      </c>
    </row>
    <row r="392" spans="1:17" hidden="1">
      <c r="A392" t="s">
        <v>344</v>
      </c>
      <c r="B392" t="s">
        <v>344</v>
      </c>
      <c r="C392" t="s">
        <v>876</v>
      </c>
      <c r="D392" t="s">
        <v>112</v>
      </c>
      <c r="E392" t="s">
        <v>1066</v>
      </c>
      <c r="F392" t="s">
        <v>1074</v>
      </c>
      <c r="G392" t="s">
        <v>209</v>
      </c>
      <c r="H392" t="s">
        <v>1070</v>
      </c>
      <c r="I392" t="s">
        <v>884</v>
      </c>
      <c r="J392" t="s">
        <v>1070</v>
      </c>
      <c r="K392" t="s">
        <v>88</v>
      </c>
      <c r="L392" t="s">
        <v>88</v>
      </c>
      <c r="M392" t="s">
        <v>88</v>
      </c>
      <c r="N392" t="s">
        <v>88</v>
      </c>
      <c r="O392" t="s">
        <v>303</v>
      </c>
      <c r="P392" t="s">
        <v>362</v>
      </c>
      <c r="Q392" t="s">
        <v>470</v>
      </c>
    </row>
    <row r="393" spans="1:17" hidden="1">
      <c r="A393" t="s">
        <v>127</v>
      </c>
      <c r="B393" t="s">
        <v>344</v>
      </c>
      <c r="C393" t="s">
        <v>876</v>
      </c>
      <c r="D393" t="s">
        <v>112</v>
      </c>
      <c r="E393" t="s">
        <v>1066</v>
      </c>
      <c r="F393" t="s">
        <v>1074</v>
      </c>
      <c r="G393" t="s">
        <v>209</v>
      </c>
      <c r="H393" t="s">
        <v>1070</v>
      </c>
      <c r="I393" t="s">
        <v>884</v>
      </c>
      <c r="J393" t="s">
        <v>209</v>
      </c>
      <c r="K393" t="s">
        <v>88</v>
      </c>
      <c r="L393" t="s">
        <v>88</v>
      </c>
      <c r="M393" t="s">
        <v>88</v>
      </c>
      <c r="N393" t="s">
        <v>88</v>
      </c>
      <c r="O393" t="s">
        <v>303</v>
      </c>
      <c r="P393" t="s">
        <v>362</v>
      </c>
      <c r="Q393" t="s">
        <v>470</v>
      </c>
    </row>
    <row r="394" spans="1:17" hidden="1">
      <c r="A394" t="s">
        <v>324</v>
      </c>
      <c r="B394" t="s">
        <v>324</v>
      </c>
      <c r="C394" t="s">
        <v>876</v>
      </c>
      <c r="D394" t="s">
        <v>112</v>
      </c>
      <c r="E394" t="s">
        <v>1066</v>
      </c>
      <c r="F394" t="s">
        <v>1074</v>
      </c>
      <c r="G394" t="s">
        <v>209</v>
      </c>
      <c r="H394" t="s">
        <v>1070</v>
      </c>
      <c r="I394" t="s">
        <v>209</v>
      </c>
      <c r="J394" t="s">
        <v>1070</v>
      </c>
      <c r="K394" t="s">
        <v>88</v>
      </c>
      <c r="L394" t="s">
        <v>88</v>
      </c>
      <c r="M394" t="s">
        <v>88</v>
      </c>
      <c r="N394" t="s">
        <v>88</v>
      </c>
      <c r="O394" t="s">
        <v>303</v>
      </c>
      <c r="P394" t="s">
        <v>362</v>
      </c>
      <c r="Q394" t="s">
        <v>470</v>
      </c>
    </row>
    <row r="395" spans="1:17" hidden="1">
      <c r="A395" t="s">
        <v>142</v>
      </c>
      <c r="B395" t="s">
        <v>142</v>
      </c>
      <c r="C395" t="s">
        <v>876</v>
      </c>
      <c r="D395" t="s">
        <v>140</v>
      </c>
      <c r="E395" t="s">
        <v>1066</v>
      </c>
      <c r="F395" t="s">
        <v>1074</v>
      </c>
      <c r="G395" t="s">
        <v>209</v>
      </c>
      <c r="H395" t="s">
        <v>1070</v>
      </c>
      <c r="I395" t="s">
        <v>1071</v>
      </c>
      <c r="J395" t="s">
        <v>1070</v>
      </c>
      <c r="K395" t="s">
        <v>88</v>
      </c>
      <c r="L395" t="s">
        <v>88</v>
      </c>
      <c r="M395" t="s">
        <v>88</v>
      </c>
      <c r="N395" t="s">
        <v>88</v>
      </c>
      <c r="O395" t="s">
        <v>303</v>
      </c>
      <c r="P395" t="s">
        <v>362</v>
      </c>
      <c r="Q395" t="s">
        <v>470</v>
      </c>
    </row>
    <row r="396" spans="1:17" hidden="1">
      <c r="A396" t="s">
        <v>922</v>
      </c>
      <c r="B396" t="s">
        <v>922</v>
      </c>
      <c r="C396" t="s">
        <v>587</v>
      </c>
      <c r="D396" t="s">
        <v>494</v>
      </c>
      <c r="E396" t="s">
        <v>1066</v>
      </c>
      <c r="F396" t="s">
        <v>1074</v>
      </c>
      <c r="G396" t="s">
        <v>209</v>
      </c>
      <c r="H396" t="s">
        <v>1070</v>
      </c>
      <c r="I396" t="s">
        <v>1074</v>
      </c>
      <c r="J396" t="s">
        <v>1070</v>
      </c>
      <c r="K396" t="s">
        <v>88</v>
      </c>
      <c r="L396" t="s">
        <v>88</v>
      </c>
      <c r="M396" t="s">
        <v>88</v>
      </c>
      <c r="N396" t="s">
        <v>88</v>
      </c>
      <c r="O396" t="s">
        <v>303</v>
      </c>
      <c r="P396" t="s">
        <v>362</v>
      </c>
      <c r="Q396" t="s">
        <v>470</v>
      </c>
    </row>
    <row r="397" spans="1:17" hidden="1">
      <c r="A397" t="s">
        <v>346</v>
      </c>
      <c r="B397" t="s">
        <v>346</v>
      </c>
      <c r="C397" t="s">
        <v>587</v>
      </c>
      <c r="D397" t="s">
        <v>757</v>
      </c>
      <c r="E397" t="s">
        <v>1066</v>
      </c>
      <c r="F397" t="s">
        <v>1074</v>
      </c>
      <c r="G397" t="s">
        <v>209</v>
      </c>
      <c r="H397" t="s">
        <v>1070</v>
      </c>
      <c r="I397" t="s">
        <v>221</v>
      </c>
      <c r="J397" t="s">
        <v>1070</v>
      </c>
      <c r="K397" t="s">
        <v>88</v>
      </c>
      <c r="L397" t="s">
        <v>88</v>
      </c>
      <c r="M397" t="s">
        <v>88</v>
      </c>
      <c r="N397" t="s">
        <v>88</v>
      </c>
      <c r="O397" t="s">
        <v>303</v>
      </c>
      <c r="P397" t="s">
        <v>362</v>
      </c>
      <c r="Q397" t="s">
        <v>470</v>
      </c>
    </row>
    <row r="398" spans="1:17" hidden="1">
      <c r="A398" t="s">
        <v>218</v>
      </c>
      <c r="B398" t="s">
        <v>857</v>
      </c>
      <c r="C398" t="s">
        <v>587</v>
      </c>
      <c r="D398" t="s">
        <v>1060</v>
      </c>
      <c r="E398" t="s">
        <v>1066</v>
      </c>
      <c r="F398" t="s">
        <v>1074</v>
      </c>
      <c r="G398" t="s">
        <v>209</v>
      </c>
      <c r="H398" t="s">
        <v>884</v>
      </c>
      <c r="I398" t="s">
        <v>884</v>
      </c>
      <c r="J398" t="s">
        <v>1070</v>
      </c>
      <c r="K398" t="s">
        <v>88</v>
      </c>
      <c r="L398" t="s">
        <v>88</v>
      </c>
      <c r="M398" t="s">
        <v>88</v>
      </c>
      <c r="N398" t="s">
        <v>88</v>
      </c>
      <c r="O398" t="s">
        <v>303</v>
      </c>
      <c r="P398" t="s">
        <v>362</v>
      </c>
      <c r="Q398" t="s">
        <v>629</v>
      </c>
    </row>
    <row r="399" spans="1:17" hidden="1">
      <c r="A399" t="s">
        <v>923</v>
      </c>
      <c r="B399" t="s">
        <v>857</v>
      </c>
      <c r="C399" t="s">
        <v>587</v>
      </c>
      <c r="D399" t="s">
        <v>1060</v>
      </c>
      <c r="E399" t="s">
        <v>1066</v>
      </c>
      <c r="F399" t="s">
        <v>1074</v>
      </c>
      <c r="G399" t="s">
        <v>209</v>
      </c>
      <c r="H399" t="s">
        <v>884</v>
      </c>
      <c r="I399" t="s">
        <v>884</v>
      </c>
      <c r="J399" t="s">
        <v>884</v>
      </c>
      <c r="K399" t="s">
        <v>88</v>
      </c>
      <c r="L399" t="s">
        <v>88</v>
      </c>
      <c r="M399" t="s">
        <v>88</v>
      </c>
      <c r="N399" t="s">
        <v>88</v>
      </c>
      <c r="O399" t="s">
        <v>303</v>
      </c>
      <c r="P399" t="s">
        <v>362</v>
      </c>
      <c r="Q399" t="s">
        <v>629</v>
      </c>
    </row>
    <row r="400" spans="1:17" hidden="1">
      <c r="A400" t="s">
        <v>77</v>
      </c>
      <c r="B400" t="s">
        <v>857</v>
      </c>
      <c r="C400" t="s">
        <v>587</v>
      </c>
      <c r="D400" t="s">
        <v>1060</v>
      </c>
      <c r="E400" t="s">
        <v>1066</v>
      </c>
      <c r="F400" t="s">
        <v>1074</v>
      </c>
      <c r="G400" t="s">
        <v>209</v>
      </c>
      <c r="H400" t="s">
        <v>884</v>
      </c>
      <c r="I400" t="s">
        <v>884</v>
      </c>
      <c r="J400" t="s">
        <v>209</v>
      </c>
      <c r="K400" t="s">
        <v>88</v>
      </c>
      <c r="L400" t="s">
        <v>88</v>
      </c>
      <c r="M400" t="s">
        <v>88</v>
      </c>
      <c r="N400" t="s">
        <v>88</v>
      </c>
      <c r="O400" t="s">
        <v>303</v>
      </c>
      <c r="P400" t="s">
        <v>362</v>
      </c>
      <c r="Q400" t="s">
        <v>629</v>
      </c>
    </row>
    <row r="401" spans="1:17" hidden="1">
      <c r="A401" t="s">
        <v>924</v>
      </c>
      <c r="B401" t="s">
        <v>857</v>
      </c>
      <c r="C401" t="s">
        <v>587</v>
      </c>
      <c r="D401" t="s">
        <v>1060</v>
      </c>
      <c r="E401" t="s">
        <v>1066</v>
      </c>
      <c r="F401" t="s">
        <v>1074</v>
      </c>
      <c r="G401" t="s">
        <v>209</v>
      </c>
      <c r="H401" t="s">
        <v>884</v>
      </c>
      <c r="I401" t="s">
        <v>884</v>
      </c>
      <c r="J401" t="s">
        <v>1071</v>
      </c>
      <c r="K401" t="s">
        <v>88</v>
      </c>
      <c r="L401" t="s">
        <v>88</v>
      </c>
      <c r="M401" t="s">
        <v>88</v>
      </c>
      <c r="N401" t="s">
        <v>88</v>
      </c>
      <c r="O401" t="s">
        <v>303</v>
      </c>
      <c r="P401" t="s">
        <v>362</v>
      </c>
      <c r="Q401" t="s">
        <v>629</v>
      </c>
    </row>
    <row r="402" spans="1:17" hidden="1">
      <c r="A402" t="s">
        <v>926</v>
      </c>
      <c r="B402" t="s">
        <v>857</v>
      </c>
      <c r="C402" t="s">
        <v>587</v>
      </c>
      <c r="D402" t="s">
        <v>1060</v>
      </c>
      <c r="E402" t="s">
        <v>1066</v>
      </c>
      <c r="F402" t="s">
        <v>1074</v>
      </c>
      <c r="G402" t="s">
        <v>209</v>
      </c>
      <c r="H402" t="s">
        <v>884</v>
      </c>
      <c r="I402" t="s">
        <v>884</v>
      </c>
      <c r="J402" t="s">
        <v>213</v>
      </c>
      <c r="K402" t="s">
        <v>88</v>
      </c>
      <c r="L402" t="s">
        <v>88</v>
      </c>
      <c r="M402" t="s">
        <v>88</v>
      </c>
      <c r="N402" t="s">
        <v>88</v>
      </c>
      <c r="O402" t="s">
        <v>303</v>
      </c>
      <c r="P402" t="s">
        <v>362</v>
      </c>
      <c r="Q402" t="s">
        <v>629</v>
      </c>
    </row>
    <row r="403" spans="1:17" hidden="1">
      <c r="A403" t="s">
        <v>812</v>
      </c>
      <c r="B403" t="s">
        <v>857</v>
      </c>
      <c r="C403" t="s">
        <v>587</v>
      </c>
      <c r="D403" t="s">
        <v>1060</v>
      </c>
      <c r="E403" t="s">
        <v>1066</v>
      </c>
      <c r="F403" t="s">
        <v>1074</v>
      </c>
      <c r="G403" t="s">
        <v>209</v>
      </c>
      <c r="H403" t="s">
        <v>884</v>
      </c>
      <c r="I403" t="s">
        <v>884</v>
      </c>
      <c r="J403" t="s">
        <v>1073</v>
      </c>
      <c r="K403" t="s">
        <v>88</v>
      </c>
      <c r="L403" t="s">
        <v>88</v>
      </c>
      <c r="M403" t="s">
        <v>88</v>
      </c>
      <c r="N403" t="s">
        <v>88</v>
      </c>
      <c r="O403" t="s">
        <v>303</v>
      </c>
      <c r="P403" t="s">
        <v>362</v>
      </c>
      <c r="Q403" t="s">
        <v>629</v>
      </c>
    </row>
    <row r="404" spans="1:17" hidden="1">
      <c r="A404" t="s">
        <v>349</v>
      </c>
      <c r="B404" t="s">
        <v>857</v>
      </c>
      <c r="C404" t="s">
        <v>587</v>
      </c>
      <c r="D404" t="s">
        <v>1060</v>
      </c>
      <c r="E404" t="s">
        <v>1066</v>
      </c>
      <c r="F404" t="s">
        <v>1074</v>
      </c>
      <c r="G404" t="s">
        <v>209</v>
      </c>
      <c r="H404" t="s">
        <v>884</v>
      </c>
      <c r="I404" t="s">
        <v>884</v>
      </c>
      <c r="J404" t="s">
        <v>1074</v>
      </c>
      <c r="K404" t="s">
        <v>88</v>
      </c>
      <c r="L404" t="s">
        <v>88</v>
      </c>
      <c r="M404" t="s">
        <v>88</v>
      </c>
      <c r="N404" t="s">
        <v>88</v>
      </c>
      <c r="O404" t="s">
        <v>303</v>
      </c>
      <c r="P404" t="s">
        <v>362</v>
      </c>
      <c r="Q404" t="s">
        <v>629</v>
      </c>
    </row>
    <row r="405" spans="1:17" hidden="1">
      <c r="A405" t="s">
        <v>364</v>
      </c>
      <c r="B405" t="s">
        <v>364</v>
      </c>
      <c r="C405" t="s">
        <v>587</v>
      </c>
      <c r="D405" t="s">
        <v>1060</v>
      </c>
      <c r="E405" t="s">
        <v>1066</v>
      </c>
      <c r="F405" t="s">
        <v>1074</v>
      </c>
      <c r="G405" t="s">
        <v>209</v>
      </c>
      <c r="H405" t="s">
        <v>884</v>
      </c>
      <c r="I405" t="s">
        <v>209</v>
      </c>
      <c r="J405" t="s">
        <v>1070</v>
      </c>
      <c r="K405" t="s">
        <v>88</v>
      </c>
      <c r="L405" t="s">
        <v>88</v>
      </c>
      <c r="M405" t="s">
        <v>88</v>
      </c>
      <c r="N405" t="s">
        <v>88</v>
      </c>
      <c r="O405" t="s">
        <v>303</v>
      </c>
      <c r="P405" t="s">
        <v>362</v>
      </c>
      <c r="Q405" t="s">
        <v>629</v>
      </c>
    </row>
    <row r="406" spans="1:17" hidden="1">
      <c r="A406" t="s">
        <v>24</v>
      </c>
      <c r="B406" t="s">
        <v>24</v>
      </c>
      <c r="C406" t="s">
        <v>587</v>
      </c>
      <c r="D406" t="s">
        <v>1060</v>
      </c>
      <c r="E406" t="s">
        <v>1066</v>
      </c>
      <c r="F406" t="s">
        <v>1074</v>
      </c>
      <c r="G406" t="s">
        <v>209</v>
      </c>
      <c r="H406" t="s">
        <v>884</v>
      </c>
      <c r="I406" t="s">
        <v>1071</v>
      </c>
      <c r="J406" t="s">
        <v>1070</v>
      </c>
      <c r="K406" t="s">
        <v>88</v>
      </c>
      <c r="L406" t="s">
        <v>88</v>
      </c>
      <c r="M406" t="s">
        <v>88</v>
      </c>
      <c r="N406" t="s">
        <v>88</v>
      </c>
      <c r="O406" t="s">
        <v>303</v>
      </c>
      <c r="P406" t="s">
        <v>362</v>
      </c>
      <c r="Q406" t="s">
        <v>629</v>
      </c>
    </row>
    <row r="407" spans="1:17" hidden="1">
      <c r="A407" t="s">
        <v>929</v>
      </c>
      <c r="B407" t="s">
        <v>24</v>
      </c>
      <c r="C407" t="s">
        <v>587</v>
      </c>
      <c r="D407" t="s">
        <v>1060</v>
      </c>
      <c r="E407" t="s">
        <v>1066</v>
      </c>
      <c r="F407" t="s">
        <v>1074</v>
      </c>
      <c r="G407" t="s">
        <v>209</v>
      </c>
      <c r="H407" t="s">
        <v>884</v>
      </c>
      <c r="I407" t="s">
        <v>1071</v>
      </c>
      <c r="J407" t="s">
        <v>884</v>
      </c>
      <c r="K407" t="s">
        <v>88</v>
      </c>
      <c r="L407" t="s">
        <v>88</v>
      </c>
      <c r="M407" t="s">
        <v>88</v>
      </c>
      <c r="N407" t="s">
        <v>88</v>
      </c>
      <c r="O407" t="s">
        <v>303</v>
      </c>
      <c r="P407" t="s">
        <v>362</v>
      </c>
      <c r="Q407" t="s">
        <v>629</v>
      </c>
    </row>
    <row r="408" spans="1:17" hidden="1">
      <c r="A408" t="s">
        <v>930</v>
      </c>
      <c r="B408" t="s">
        <v>24</v>
      </c>
      <c r="C408" t="s">
        <v>587</v>
      </c>
      <c r="D408" t="s">
        <v>1060</v>
      </c>
      <c r="E408" t="s">
        <v>1066</v>
      </c>
      <c r="F408" t="s">
        <v>1074</v>
      </c>
      <c r="G408" t="s">
        <v>209</v>
      </c>
      <c r="H408" t="s">
        <v>884</v>
      </c>
      <c r="I408" t="s">
        <v>1071</v>
      </c>
      <c r="J408" t="s">
        <v>209</v>
      </c>
      <c r="K408" t="s">
        <v>88</v>
      </c>
      <c r="L408" t="s">
        <v>88</v>
      </c>
      <c r="M408" t="s">
        <v>88</v>
      </c>
      <c r="N408" t="s">
        <v>88</v>
      </c>
      <c r="O408" t="s">
        <v>303</v>
      </c>
      <c r="P408" t="s">
        <v>362</v>
      </c>
      <c r="Q408" t="s">
        <v>629</v>
      </c>
    </row>
    <row r="409" spans="1:17" hidden="1">
      <c r="A409" t="s">
        <v>932</v>
      </c>
      <c r="B409" t="s">
        <v>24</v>
      </c>
      <c r="C409" t="s">
        <v>587</v>
      </c>
      <c r="D409" t="s">
        <v>1060</v>
      </c>
      <c r="E409" t="s">
        <v>1066</v>
      </c>
      <c r="F409" t="s">
        <v>1074</v>
      </c>
      <c r="G409" t="s">
        <v>209</v>
      </c>
      <c r="H409" t="s">
        <v>884</v>
      </c>
      <c r="I409" t="s">
        <v>1071</v>
      </c>
      <c r="J409" t="s">
        <v>1071</v>
      </c>
      <c r="K409" t="s">
        <v>88</v>
      </c>
      <c r="L409" t="s">
        <v>88</v>
      </c>
      <c r="M409" t="s">
        <v>88</v>
      </c>
      <c r="N409" t="s">
        <v>88</v>
      </c>
      <c r="O409" t="s">
        <v>303</v>
      </c>
      <c r="P409" t="s">
        <v>362</v>
      </c>
      <c r="Q409" t="s">
        <v>629</v>
      </c>
    </row>
    <row r="410" spans="1:17" hidden="1">
      <c r="A410" t="s">
        <v>927</v>
      </c>
      <c r="B410" t="s">
        <v>24</v>
      </c>
      <c r="C410" t="s">
        <v>587</v>
      </c>
      <c r="D410" t="s">
        <v>1060</v>
      </c>
      <c r="E410" t="s">
        <v>1066</v>
      </c>
      <c r="F410" t="s">
        <v>1074</v>
      </c>
      <c r="G410" t="s">
        <v>209</v>
      </c>
      <c r="H410" t="s">
        <v>884</v>
      </c>
      <c r="I410" t="s">
        <v>1071</v>
      </c>
      <c r="J410" t="s">
        <v>213</v>
      </c>
      <c r="K410" t="s">
        <v>88</v>
      </c>
      <c r="L410" t="s">
        <v>88</v>
      </c>
      <c r="M410" t="s">
        <v>88</v>
      </c>
      <c r="N410" t="s">
        <v>88</v>
      </c>
      <c r="O410" t="s">
        <v>303</v>
      </c>
      <c r="P410" t="s">
        <v>362</v>
      </c>
      <c r="Q410" t="s">
        <v>629</v>
      </c>
    </row>
    <row r="411" spans="1:17" hidden="1">
      <c r="A411" t="s">
        <v>572</v>
      </c>
      <c r="B411" t="s">
        <v>24</v>
      </c>
      <c r="C411" t="s">
        <v>587</v>
      </c>
      <c r="D411" t="s">
        <v>1060</v>
      </c>
      <c r="E411" t="s">
        <v>1066</v>
      </c>
      <c r="F411" t="s">
        <v>1074</v>
      </c>
      <c r="G411" t="s">
        <v>209</v>
      </c>
      <c r="H411" t="s">
        <v>884</v>
      </c>
      <c r="I411" t="s">
        <v>1071</v>
      </c>
      <c r="J411" t="s">
        <v>1072</v>
      </c>
      <c r="K411" t="s">
        <v>88</v>
      </c>
      <c r="L411" t="s">
        <v>88</v>
      </c>
      <c r="M411" t="s">
        <v>88</v>
      </c>
      <c r="N411" t="s">
        <v>88</v>
      </c>
      <c r="O411" t="s">
        <v>303</v>
      </c>
      <c r="P411" t="s">
        <v>362</v>
      </c>
      <c r="Q411" t="s">
        <v>629</v>
      </c>
    </row>
    <row r="412" spans="1:17" hidden="1">
      <c r="A412" t="s">
        <v>463</v>
      </c>
      <c r="B412" t="s">
        <v>24</v>
      </c>
      <c r="C412" t="s">
        <v>587</v>
      </c>
      <c r="D412" t="s">
        <v>1060</v>
      </c>
      <c r="E412" t="s">
        <v>1066</v>
      </c>
      <c r="F412" t="s">
        <v>1074</v>
      </c>
      <c r="G412" t="s">
        <v>209</v>
      </c>
      <c r="H412" t="s">
        <v>884</v>
      </c>
      <c r="I412" t="s">
        <v>1071</v>
      </c>
      <c r="J412" t="s">
        <v>1073</v>
      </c>
      <c r="K412" t="s">
        <v>88</v>
      </c>
      <c r="L412" t="s">
        <v>88</v>
      </c>
      <c r="M412" t="s">
        <v>88</v>
      </c>
      <c r="N412" t="s">
        <v>88</v>
      </c>
      <c r="O412" t="s">
        <v>303</v>
      </c>
      <c r="P412" t="s">
        <v>362</v>
      </c>
      <c r="Q412" t="s">
        <v>629</v>
      </c>
    </row>
    <row r="413" spans="1:17" hidden="1">
      <c r="A413" t="s">
        <v>808</v>
      </c>
      <c r="B413" t="s">
        <v>24</v>
      </c>
      <c r="C413" t="s">
        <v>587</v>
      </c>
      <c r="D413" t="s">
        <v>1060</v>
      </c>
      <c r="E413" t="s">
        <v>1066</v>
      </c>
      <c r="F413" t="s">
        <v>1074</v>
      </c>
      <c r="G413" t="s">
        <v>209</v>
      </c>
      <c r="H413" t="s">
        <v>884</v>
      </c>
      <c r="I413" t="s">
        <v>1071</v>
      </c>
      <c r="J413" t="s">
        <v>221</v>
      </c>
      <c r="K413" t="s">
        <v>88</v>
      </c>
      <c r="L413" t="s">
        <v>88</v>
      </c>
      <c r="M413" t="s">
        <v>88</v>
      </c>
      <c r="N413" t="s">
        <v>88</v>
      </c>
      <c r="O413" t="s">
        <v>303</v>
      </c>
      <c r="P413" t="s">
        <v>362</v>
      </c>
      <c r="Q413" t="s">
        <v>629</v>
      </c>
    </row>
    <row r="414" spans="1:17" hidden="1">
      <c r="A414" t="s">
        <v>933</v>
      </c>
      <c r="B414" t="s">
        <v>24</v>
      </c>
      <c r="C414" t="s">
        <v>587</v>
      </c>
      <c r="D414" t="s">
        <v>1060</v>
      </c>
      <c r="E414" t="s">
        <v>1066</v>
      </c>
      <c r="F414" t="s">
        <v>1074</v>
      </c>
      <c r="G414" t="s">
        <v>209</v>
      </c>
      <c r="H414" t="s">
        <v>884</v>
      </c>
      <c r="I414" t="s">
        <v>1071</v>
      </c>
      <c r="J414" t="s">
        <v>1076</v>
      </c>
      <c r="K414" t="s">
        <v>88</v>
      </c>
      <c r="L414" t="s">
        <v>88</v>
      </c>
      <c r="M414" t="s">
        <v>88</v>
      </c>
      <c r="N414" t="s">
        <v>88</v>
      </c>
      <c r="O414" t="s">
        <v>303</v>
      </c>
      <c r="P414" t="s">
        <v>362</v>
      </c>
      <c r="Q414" t="s">
        <v>629</v>
      </c>
    </row>
    <row r="415" spans="1:17" hidden="1">
      <c r="A415" t="s">
        <v>934</v>
      </c>
      <c r="B415" t="s">
        <v>934</v>
      </c>
      <c r="C415" t="s">
        <v>1026</v>
      </c>
      <c r="D415" t="s">
        <v>482</v>
      </c>
      <c r="E415" t="s">
        <v>1066</v>
      </c>
      <c r="F415" t="s">
        <v>1074</v>
      </c>
      <c r="G415" t="s">
        <v>209</v>
      </c>
      <c r="H415" t="s">
        <v>1071</v>
      </c>
      <c r="I415" t="s">
        <v>884</v>
      </c>
      <c r="J415" t="s">
        <v>1070</v>
      </c>
      <c r="K415" t="s">
        <v>88</v>
      </c>
      <c r="L415" t="s">
        <v>88</v>
      </c>
      <c r="M415" t="s">
        <v>88</v>
      </c>
      <c r="N415" t="s">
        <v>88</v>
      </c>
      <c r="O415" t="s">
        <v>303</v>
      </c>
      <c r="P415" t="s">
        <v>362</v>
      </c>
      <c r="Q415" t="s">
        <v>646</v>
      </c>
    </row>
    <row r="416" spans="1:17" hidden="1">
      <c r="A416" t="s">
        <v>935</v>
      </c>
      <c r="B416" t="s">
        <v>935</v>
      </c>
      <c r="C416" t="s">
        <v>587</v>
      </c>
      <c r="D416" t="s">
        <v>757</v>
      </c>
      <c r="E416" t="s">
        <v>1066</v>
      </c>
      <c r="F416" t="s">
        <v>1074</v>
      </c>
      <c r="G416" t="s">
        <v>209</v>
      </c>
      <c r="H416" t="s">
        <v>213</v>
      </c>
      <c r="I416" t="s">
        <v>1071</v>
      </c>
      <c r="J416" t="s">
        <v>1070</v>
      </c>
      <c r="K416" t="s">
        <v>88</v>
      </c>
      <c r="L416" t="s">
        <v>88</v>
      </c>
      <c r="M416" t="s">
        <v>88</v>
      </c>
      <c r="N416" t="s">
        <v>88</v>
      </c>
      <c r="O416" t="s">
        <v>303</v>
      </c>
      <c r="P416" t="s">
        <v>362</v>
      </c>
      <c r="Q416" t="s">
        <v>546</v>
      </c>
    </row>
    <row r="417" spans="1:17" hidden="1">
      <c r="A417" t="s">
        <v>661</v>
      </c>
      <c r="B417" t="s">
        <v>661</v>
      </c>
      <c r="C417" t="s">
        <v>587</v>
      </c>
      <c r="D417" t="s">
        <v>757</v>
      </c>
      <c r="E417" t="s">
        <v>1066</v>
      </c>
      <c r="F417" t="s">
        <v>1074</v>
      </c>
      <c r="G417" t="s">
        <v>209</v>
      </c>
      <c r="H417" t="s">
        <v>213</v>
      </c>
      <c r="I417" t="s">
        <v>213</v>
      </c>
      <c r="J417" t="s">
        <v>1070</v>
      </c>
      <c r="K417" t="s">
        <v>88</v>
      </c>
      <c r="L417" t="s">
        <v>88</v>
      </c>
      <c r="M417" t="s">
        <v>88</v>
      </c>
      <c r="N417" t="s">
        <v>88</v>
      </c>
      <c r="O417" t="s">
        <v>303</v>
      </c>
      <c r="P417" t="s">
        <v>362</v>
      </c>
      <c r="Q417" t="s">
        <v>546</v>
      </c>
    </row>
    <row r="418" spans="1:17" hidden="1">
      <c r="A418" t="s">
        <v>936</v>
      </c>
      <c r="B418" t="s">
        <v>661</v>
      </c>
      <c r="C418" t="s">
        <v>587</v>
      </c>
      <c r="D418" t="s">
        <v>757</v>
      </c>
      <c r="E418" t="s">
        <v>1066</v>
      </c>
      <c r="F418" t="s">
        <v>1074</v>
      </c>
      <c r="G418" t="s">
        <v>209</v>
      </c>
      <c r="H418" t="s">
        <v>213</v>
      </c>
      <c r="I418" t="s">
        <v>213</v>
      </c>
      <c r="J418" t="s">
        <v>884</v>
      </c>
      <c r="K418" t="s">
        <v>88</v>
      </c>
      <c r="L418" t="s">
        <v>88</v>
      </c>
      <c r="M418" t="s">
        <v>88</v>
      </c>
      <c r="N418" t="s">
        <v>88</v>
      </c>
      <c r="O418" t="s">
        <v>303</v>
      </c>
      <c r="P418" t="s">
        <v>362</v>
      </c>
      <c r="Q418" t="s">
        <v>546</v>
      </c>
    </row>
    <row r="419" spans="1:17" hidden="1">
      <c r="A419" t="s">
        <v>777</v>
      </c>
      <c r="B419" t="s">
        <v>777</v>
      </c>
      <c r="C419" t="s">
        <v>587</v>
      </c>
      <c r="D419" t="s">
        <v>757</v>
      </c>
      <c r="E419" t="s">
        <v>1066</v>
      </c>
      <c r="F419" t="s">
        <v>1074</v>
      </c>
      <c r="G419" t="s">
        <v>209</v>
      </c>
      <c r="H419" t="s">
        <v>213</v>
      </c>
      <c r="I419" t="s">
        <v>1072</v>
      </c>
      <c r="J419" t="s">
        <v>1070</v>
      </c>
      <c r="K419" t="s">
        <v>88</v>
      </c>
      <c r="L419" t="s">
        <v>88</v>
      </c>
      <c r="M419" t="s">
        <v>88</v>
      </c>
      <c r="N419" t="s">
        <v>88</v>
      </c>
      <c r="O419" t="s">
        <v>303</v>
      </c>
      <c r="P419" t="s">
        <v>362</v>
      </c>
      <c r="Q419" t="s">
        <v>546</v>
      </c>
    </row>
    <row r="420" spans="1:17" hidden="1">
      <c r="A420" t="s">
        <v>401</v>
      </c>
      <c r="B420" t="s">
        <v>401</v>
      </c>
      <c r="C420" t="s">
        <v>587</v>
      </c>
      <c r="D420" t="s">
        <v>757</v>
      </c>
      <c r="E420" t="s">
        <v>1066</v>
      </c>
      <c r="F420" t="s">
        <v>1074</v>
      </c>
      <c r="G420" t="s">
        <v>209</v>
      </c>
      <c r="H420" t="s">
        <v>213</v>
      </c>
      <c r="I420" t="s">
        <v>1074</v>
      </c>
      <c r="J420" t="s">
        <v>1070</v>
      </c>
      <c r="K420" t="s">
        <v>88</v>
      </c>
      <c r="L420" t="s">
        <v>88</v>
      </c>
      <c r="M420" t="s">
        <v>88</v>
      </c>
      <c r="N420" t="s">
        <v>88</v>
      </c>
      <c r="O420" t="s">
        <v>303</v>
      </c>
      <c r="P420" t="s">
        <v>362</v>
      </c>
      <c r="Q420" t="s">
        <v>546</v>
      </c>
    </row>
    <row r="421" spans="1:17" hidden="1">
      <c r="A421" t="s">
        <v>200</v>
      </c>
      <c r="B421" t="s">
        <v>200</v>
      </c>
      <c r="C421" t="s">
        <v>876</v>
      </c>
      <c r="D421" t="s">
        <v>112</v>
      </c>
      <c r="E421" t="s">
        <v>1066</v>
      </c>
      <c r="F421" t="s">
        <v>1074</v>
      </c>
      <c r="G421" t="s">
        <v>1071</v>
      </c>
      <c r="H421" t="s">
        <v>1070</v>
      </c>
      <c r="I421" t="s">
        <v>884</v>
      </c>
      <c r="J421" t="s">
        <v>1070</v>
      </c>
      <c r="K421" t="s">
        <v>88</v>
      </c>
      <c r="L421" t="s">
        <v>88</v>
      </c>
      <c r="M421" t="s">
        <v>88</v>
      </c>
      <c r="N421" t="s">
        <v>88</v>
      </c>
      <c r="O421" t="s">
        <v>303</v>
      </c>
      <c r="P421" t="s">
        <v>543</v>
      </c>
      <c r="Q421" t="s">
        <v>154</v>
      </c>
    </row>
    <row r="422" spans="1:17" hidden="1">
      <c r="A422" t="s">
        <v>351</v>
      </c>
      <c r="B422" t="s">
        <v>351</v>
      </c>
      <c r="C422" t="s">
        <v>876</v>
      </c>
      <c r="D422" t="s">
        <v>112</v>
      </c>
      <c r="E422" t="s">
        <v>1066</v>
      </c>
      <c r="F422" t="s">
        <v>1074</v>
      </c>
      <c r="G422" t="s">
        <v>1071</v>
      </c>
      <c r="H422" t="s">
        <v>1070</v>
      </c>
      <c r="I422" t="s">
        <v>209</v>
      </c>
      <c r="J422" t="s">
        <v>1070</v>
      </c>
      <c r="K422" t="s">
        <v>88</v>
      </c>
      <c r="L422" t="s">
        <v>88</v>
      </c>
      <c r="M422" t="s">
        <v>88</v>
      </c>
      <c r="N422" t="s">
        <v>88</v>
      </c>
      <c r="O422" t="s">
        <v>303</v>
      </c>
      <c r="P422" t="s">
        <v>543</v>
      </c>
      <c r="Q422" t="s">
        <v>154</v>
      </c>
    </row>
    <row r="423" spans="1:17" hidden="1">
      <c r="A423" t="s">
        <v>352</v>
      </c>
      <c r="B423" t="s">
        <v>352</v>
      </c>
      <c r="C423" t="s">
        <v>876</v>
      </c>
      <c r="D423" t="s">
        <v>112</v>
      </c>
      <c r="E423" t="s">
        <v>1066</v>
      </c>
      <c r="F423" t="s">
        <v>1074</v>
      </c>
      <c r="G423" t="s">
        <v>1071</v>
      </c>
      <c r="H423" t="s">
        <v>884</v>
      </c>
      <c r="I423" t="s">
        <v>884</v>
      </c>
      <c r="J423" t="s">
        <v>1070</v>
      </c>
      <c r="K423" t="s">
        <v>88</v>
      </c>
      <c r="L423" t="s">
        <v>88</v>
      </c>
      <c r="M423" t="s">
        <v>88</v>
      </c>
      <c r="N423" t="s">
        <v>88</v>
      </c>
      <c r="O423" t="s">
        <v>303</v>
      </c>
      <c r="P423" t="s">
        <v>543</v>
      </c>
      <c r="Q423" t="s">
        <v>516</v>
      </c>
    </row>
    <row r="424" spans="1:17" hidden="1">
      <c r="A424" t="s">
        <v>15</v>
      </c>
      <c r="B424" t="s">
        <v>15</v>
      </c>
      <c r="C424" t="s">
        <v>876</v>
      </c>
      <c r="D424" t="s">
        <v>699</v>
      </c>
      <c r="E424" t="s">
        <v>1066</v>
      </c>
      <c r="F424" t="s">
        <v>1074</v>
      </c>
      <c r="G424" t="s">
        <v>213</v>
      </c>
      <c r="H424" t="s">
        <v>1070</v>
      </c>
      <c r="I424" t="s">
        <v>884</v>
      </c>
      <c r="J424" t="s">
        <v>1070</v>
      </c>
      <c r="K424" t="s">
        <v>88</v>
      </c>
      <c r="L424" t="s">
        <v>88</v>
      </c>
      <c r="M424" t="s">
        <v>88</v>
      </c>
      <c r="N424" t="s">
        <v>88</v>
      </c>
      <c r="O424" t="s">
        <v>303</v>
      </c>
      <c r="P424" t="s">
        <v>545</v>
      </c>
      <c r="Q424" t="s">
        <v>621</v>
      </c>
    </row>
    <row r="425" spans="1:17" hidden="1">
      <c r="A425" t="s">
        <v>254</v>
      </c>
      <c r="B425" t="s">
        <v>254</v>
      </c>
      <c r="C425" t="s">
        <v>876</v>
      </c>
      <c r="D425" t="s">
        <v>699</v>
      </c>
      <c r="E425" t="s">
        <v>1066</v>
      </c>
      <c r="F425" t="s">
        <v>1074</v>
      </c>
      <c r="G425" t="s">
        <v>213</v>
      </c>
      <c r="H425" t="s">
        <v>1070</v>
      </c>
      <c r="I425" t="s">
        <v>209</v>
      </c>
      <c r="J425" t="s">
        <v>1070</v>
      </c>
      <c r="K425" t="s">
        <v>88</v>
      </c>
      <c r="L425" t="s">
        <v>88</v>
      </c>
      <c r="M425" t="s">
        <v>88</v>
      </c>
      <c r="N425" t="s">
        <v>88</v>
      </c>
      <c r="O425" t="s">
        <v>303</v>
      </c>
      <c r="P425" t="s">
        <v>545</v>
      </c>
      <c r="Q425" t="s">
        <v>621</v>
      </c>
    </row>
    <row r="426" spans="1:17" hidden="1">
      <c r="A426" t="s">
        <v>937</v>
      </c>
      <c r="B426" t="s">
        <v>746</v>
      </c>
      <c r="C426" t="s">
        <v>876</v>
      </c>
      <c r="D426" t="s">
        <v>699</v>
      </c>
      <c r="E426" t="s">
        <v>1066</v>
      </c>
      <c r="F426" t="s">
        <v>1074</v>
      </c>
      <c r="G426" t="s">
        <v>213</v>
      </c>
      <c r="H426" t="s">
        <v>1070</v>
      </c>
      <c r="I426" t="s">
        <v>1071</v>
      </c>
      <c r="J426" t="s">
        <v>1070</v>
      </c>
      <c r="K426" t="s">
        <v>88</v>
      </c>
      <c r="L426" t="s">
        <v>88</v>
      </c>
      <c r="M426" t="s">
        <v>88</v>
      </c>
      <c r="N426" t="s">
        <v>88</v>
      </c>
      <c r="O426" t="s">
        <v>303</v>
      </c>
      <c r="P426" t="s">
        <v>545</v>
      </c>
      <c r="Q426" t="s">
        <v>621</v>
      </c>
    </row>
    <row r="427" spans="1:17" hidden="1">
      <c r="A427" t="s">
        <v>770</v>
      </c>
      <c r="B427" t="s">
        <v>315</v>
      </c>
      <c r="C427" t="s">
        <v>876</v>
      </c>
      <c r="D427" t="s">
        <v>699</v>
      </c>
      <c r="E427" t="s">
        <v>1066</v>
      </c>
      <c r="F427" t="s">
        <v>1074</v>
      </c>
      <c r="G427" t="s">
        <v>213</v>
      </c>
      <c r="H427" t="s">
        <v>884</v>
      </c>
      <c r="I427" t="s">
        <v>884</v>
      </c>
      <c r="J427" t="s">
        <v>1070</v>
      </c>
      <c r="K427" t="s">
        <v>88</v>
      </c>
      <c r="L427" t="s">
        <v>88</v>
      </c>
      <c r="M427" t="s">
        <v>88</v>
      </c>
      <c r="N427" t="s">
        <v>88</v>
      </c>
      <c r="O427" t="s">
        <v>303</v>
      </c>
      <c r="P427" t="s">
        <v>545</v>
      </c>
      <c r="Q427" t="s">
        <v>195</v>
      </c>
    </row>
    <row r="428" spans="1:17" hidden="1">
      <c r="A428" t="s">
        <v>498</v>
      </c>
      <c r="B428" t="s">
        <v>558</v>
      </c>
      <c r="C428" t="s">
        <v>876</v>
      </c>
      <c r="D428" t="s">
        <v>699</v>
      </c>
      <c r="E428" t="s">
        <v>1066</v>
      </c>
      <c r="F428" t="s">
        <v>1074</v>
      </c>
      <c r="G428" t="s">
        <v>213</v>
      </c>
      <c r="H428" t="s">
        <v>884</v>
      </c>
      <c r="I428" t="s">
        <v>209</v>
      </c>
      <c r="J428" t="s">
        <v>1070</v>
      </c>
      <c r="K428" t="s">
        <v>88</v>
      </c>
      <c r="L428" t="s">
        <v>88</v>
      </c>
      <c r="M428" t="s">
        <v>88</v>
      </c>
      <c r="N428" t="s">
        <v>88</v>
      </c>
      <c r="O428" t="s">
        <v>303</v>
      </c>
      <c r="P428" t="s">
        <v>545</v>
      </c>
      <c r="Q428" t="s">
        <v>195</v>
      </c>
    </row>
    <row r="429" spans="1:17" hidden="1">
      <c r="A429" t="s">
        <v>320</v>
      </c>
      <c r="B429" t="s">
        <v>320</v>
      </c>
      <c r="C429" t="s">
        <v>876</v>
      </c>
      <c r="D429" t="s">
        <v>140</v>
      </c>
      <c r="E429" t="s">
        <v>1066</v>
      </c>
      <c r="F429" t="s">
        <v>1074</v>
      </c>
      <c r="G429" t="s">
        <v>213</v>
      </c>
      <c r="H429" t="s">
        <v>209</v>
      </c>
      <c r="I429" t="s">
        <v>884</v>
      </c>
      <c r="J429" t="s">
        <v>1070</v>
      </c>
      <c r="K429" t="s">
        <v>88</v>
      </c>
      <c r="L429" t="s">
        <v>88</v>
      </c>
      <c r="M429" t="s">
        <v>88</v>
      </c>
      <c r="N429" t="s">
        <v>88</v>
      </c>
      <c r="O429" t="s">
        <v>303</v>
      </c>
      <c r="P429" t="s">
        <v>545</v>
      </c>
      <c r="Q429" t="s">
        <v>197</v>
      </c>
    </row>
    <row r="430" spans="1:17" hidden="1">
      <c r="A430" t="s">
        <v>938</v>
      </c>
      <c r="B430" t="s">
        <v>938</v>
      </c>
      <c r="C430" t="s">
        <v>1034</v>
      </c>
      <c r="D430" t="s">
        <v>1061</v>
      </c>
      <c r="E430" t="s">
        <v>1066</v>
      </c>
      <c r="F430" t="s">
        <v>988</v>
      </c>
      <c r="G430" t="s">
        <v>1070</v>
      </c>
      <c r="H430" t="s">
        <v>1070</v>
      </c>
      <c r="I430" t="s">
        <v>884</v>
      </c>
      <c r="J430" t="s">
        <v>1070</v>
      </c>
      <c r="K430" t="s">
        <v>88</v>
      </c>
      <c r="L430" t="s">
        <v>88</v>
      </c>
      <c r="M430" t="s">
        <v>88</v>
      </c>
      <c r="N430" t="s">
        <v>88</v>
      </c>
      <c r="O430" t="s">
        <v>172</v>
      </c>
      <c r="P430" t="s">
        <v>172</v>
      </c>
      <c r="Q430" t="s">
        <v>606</v>
      </c>
    </row>
    <row r="431" spans="1:17" hidden="1">
      <c r="A431" t="s">
        <v>885</v>
      </c>
      <c r="B431" t="s">
        <v>885</v>
      </c>
      <c r="C431" t="s">
        <v>1034</v>
      </c>
      <c r="D431" t="s">
        <v>928</v>
      </c>
      <c r="E431" t="s">
        <v>1066</v>
      </c>
      <c r="F431" t="s">
        <v>988</v>
      </c>
      <c r="G431" t="s">
        <v>1070</v>
      </c>
      <c r="H431" t="s">
        <v>1070</v>
      </c>
      <c r="I431" t="s">
        <v>209</v>
      </c>
      <c r="J431" t="s">
        <v>1070</v>
      </c>
      <c r="K431" t="s">
        <v>88</v>
      </c>
      <c r="L431" t="s">
        <v>88</v>
      </c>
      <c r="M431" t="s">
        <v>88</v>
      </c>
      <c r="N431" t="s">
        <v>88</v>
      </c>
      <c r="O431" t="s">
        <v>172</v>
      </c>
      <c r="P431" t="s">
        <v>172</v>
      </c>
      <c r="Q431" t="s">
        <v>606</v>
      </c>
    </row>
    <row r="432" spans="1:17" hidden="1">
      <c r="A432" t="s">
        <v>904</v>
      </c>
      <c r="B432" t="s">
        <v>885</v>
      </c>
      <c r="C432" t="s">
        <v>1034</v>
      </c>
      <c r="D432" t="s">
        <v>928</v>
      </c>
      <c r="E432" t="s">
        <v>1066</v>
      </c>
      <c r="F432" t="s">
        <v>988</v>
      </c>
      <c r="G432" t="s">
        <v>1070</v>
      </c>
      <c r="H432" t="s">
        <v>1070</v>
      </c>
      <c r="I432" t="s">
        <v>209</v>
      </c>
      <c r="J432" t="s">
        <v>884</v>
      </c>
      <c r="K432" t="s">
        <v>88</v>
      </c>
      <c r="L432" t="s">
        <v>88</v>
      </c>
      <c r="M432" t="s">
        <v>88</v>
      </c>
      <c r="N432" t="s">
        <v>88</v>
      </c>
      <c r="O432" t="s">
        <v>172</v>
      </c>
      <c r="P432" t="s">
        <v>172</v>
      </c>
      <c r="Q432" t="s">
        <v>606</v>
      </c>
    </row>
    <row r="433" spans="1:17" hidden="1">
      <c r="A433" t="s">
        <v>940</v>
      </c>
      <c r="B433" t="s">
        <v>885</v>
      </c>
      <c r="C433" t="s">
        <v>1034</v>
      </c>
      <c r="D433" t="s">
        <v>928</v>
      </c>
      <c r="E433" t="s">
        <v>1066</v>
      </c>
      <c r="F433" t="s">
        <v>988</v>
      </c>
      <c r="G433" t="s">
        <v>1070</v>
      </c>
      <c r="H433" t="s">
        <v>1070</v>
      </c>
      <c r="I433" t="s">
        <v>209</v>
      </c>
      <c r="J433" t="s">
        <v>209</v>
      </c>
      <c r="K433" t="s">
        <v>88</v>
      </c>
      <c r="L433" t="s">
        <v>88</v>
      </c>
      <c r="M433" t="s">
        <v>88</v>
      </c>
      <c r="N433" t="s">
        <v>88</v>
      </c>
      <c r="O433" t="s">
        <v>172</v>
      </c>
      <c r="P433" t="s">
        <v>172</v>
      </c>
      <c r="Q433" t="s">
        <v>606</v>
      </c>
    </row>
    <row r="434" spans="1:17" hidden="1">
      <c r="A434" t="s">
        <v>941</v>
      </c>
      <c r="B434" t="s">
        <v>1014</v>
      </c>
      <c r="C434" t="s">
        <v>1034</v>
      </c>
      <c r="D434" t="s">
        <v>393</v>
      </c>
      <c r="E434" t="s">
        <v>1066</v>
      </c>
      <c r="F434" t="s">
        <v>988</v>
      </c>
      <c r="G434" t="s">
        <v>1070</v>
      </c>
      <c r="H434" t="s">
        <v>1070</v>
      </c>
      <c r="I434" t="s">
        <v>1071</v>
      </c>
      <c r="J434" t="s">
        <v>1070</v>
      </c>
      <c r="K434" t="s">
        <v>88</v>
      </c>
      <c r="L434" t="s">
        <v>88</v>
      </c>
      <c r="M434" t="s">
        <v>88</v>
      </c>
      <c r="N434" t="s">
        <v>88</v>
      </c>
      <c r="O434" t="s">
        <v>172</v>
      </c>
      <c r="P434" t="s">
        <v>172</v>
      </c>
      <c r="Q434" t="s">
        <v>606</v>
      </c>
    </row>
    <row r="435" spans="1:17" hidden="1">
      <c r="A435" t="s">
        <v>785</v>
      </c>
      <c r="B435" t="s">
        <v>1014</v>
      </c>
      <c r="C435" t="s">
        <v>1034</v>
      </c>
      <c r="D435" t="s">
        <v>393</v>
      </c>
      <c r="E435" t="s">
        <v>1066</v>
      </c>
      <c r="F435" t="s">
        <v>988</v>
      </c>
      <c r="G435" t="s">
        <v>1070</v>
      </c>
      <c r="H435" t="s">
        <v>1070</v>
      </c>
      <c r="I435" t="s">
        <v>1071</v>
      </c>
      <c r="J435" t="s">
        <v>884</v>
      </c>
      <c r="K435" t="s">
        <v>88</v>
      </c>
      <c r="L435" t="s">
        <v>88</v>
      </c>
      <c r="M435" t="s">
        <v>88</v>
      </c>
      <c r="N435" t="s">
        <v>88</v>
      </c>
      <c r="O435" t="s">
        <v>172</v>
      </c>
      <c r="P435" t="s">
        <v>172</v>
      </c>
      <c r="Q435" t="s">
        <v>606</v>
      </c>
    </row>
    <row r="436" spans="1:17" hidden="1">
      <c r="A436" t="s">
        <v>600</v>
      </c>
      <c r="B436" t="s">
        <v>1014</v>
      </c>
      <c r="C436" t="s">
        <v>1034</v>
      </c>
      <c r="D436" t="s">
        <v>393</v>
      </c>
      <c r="E436" t="s">
        <v>1066</v>
      </c>
      <c r="F436" t="s">
        <v>988</v>
      </c>
      <c r="G436" t="s">
        <v>1070</v>
      </c>
      <c r="H436" t="s">
        <v>1070</v>
      </c>
      <c r="I436" t="s">
        <v>1071</v>
      </c>
      <c r="J436" t="s">
        <v>209</v>
      </c>
      <c r="K436" t="s">
        <v>88</v>
      </c>
      <c r="L436" t="s">
        <v>88</v>
      </c>
      <c r="M436" t="s">
        <v>88</v>
      </c>
      <c r="N436" t="s">
        <v>88</v>
      </c>
      <c r="O436" t="s">
        <v>172</v>
      </c>
      <c r="P436" t="s">
        <v>172</v>
      </c>
      <c r="Q436" t="s">
        <v>606</v>
      </c>
    </row>
    <row r="437" spans="1:17" hidden="1">
      <c r="A437" t="s">
        <v>489</v>
      </c>
      <c r="B437" t="s">
        <v>1015</v>
      </c>
      <c r="C437" t="s">
        <v>1034</v>
      </c>
      <c r="D437" t="s">
        <v>261</v>
      </c>
      <c r="E437" t="s">
        <v>1066</v>
      </c>
      <c r="F437" t="s">
        <v>988</v>
      </c>
      <c r="G437" t="s">
        <v>1070</v>
      </c>
      <c r="H437" t="s">
        <v>1070</v>
      </c>
      <c r="I437" t="s">
        <v>213</v>
      </c>
      <c r="J437" t="s">
        <v>1070</v>
      </c>
      <c r="K437" t="s">
        <v>88</v>
      </c>
      <c r="L437" t="s">
        <v>88</v>
      </c>
      <c r="M437" t="s">
        <v>88</v>
      </c>
      <c r="N437" t="s">
        <v>88</v>
      </c>
      <c r="O437" t="s">
        <v>172</v>
      </c>
      <c r="P437" t="s">
        <v>172</v>
      </c>
      <c r="Q437" t="s">
        <v>606</v>
      </c>
    </row>
    <row r="438" spans="1:17" hidden="1">
      <c r="A438" t="s">
        <v>144</v>
      </c>
      <c r="B438" t="s">
        <v>1015</v>
      </c>
      <c r="C438" t="s">
        <v>1034</v>
      </c>
      <c r="D438" t="s">
        <v>261</v>
      </c>
      <c r="E438" t="s">
        <v>1066</v>
      </c>
      <c r="F438" t="s">
        <v>988</v>
      </c>
      <c r="G438" t="s">
        <v>1070</v>
      </c>
      <c r="H438" t="s">
        <v>1070</v>
      </c>
      <c r="I438" t="s">
        <v>213</v>
      </c>
      <c r="J438" t="s">
        <v>884</v>
      </c>
      <c r="K438" t="s">
        <v>88</v>
      </c>
      <c r="L438" t="s">
        <v>88</v>
      </c>
      <c r="M438" t="s">
        <v>88</v>
      </c>
      <c r="N438" t="s">
        <v>88</v>
      </c>
      <c r="O438" t="s">
        <v>172</v>
      </c>
      <c r="P438" t="s">
        <v>172</v>
      </c>
      <c r="Q438" t="s">
        <v>606</v>
      </c>
    </row>
    <row r="439" spans="1:17" hidden="1">
      <c r="A439" t="s">
        <v>94</v>
      </c>
      <c r="B439" t="s">
        <v>94</v>
      </c>
      <c r="C439" t="s">
        <v>1034</v>
      </c>
      <c r="D439" t="s">
        <v>1061</v>
      </c>
      <c r="E439" t="s">
        <v>1066</v>
      </c>
      <c r="F439" t="s">
        <v>988</v>
      </c>
      <c r="G439" t="s">
        <v>1070</v>
      </c>
      <c r="H439" t="s">
        <v>884</v>
      </c>
      <c r="I439" t="s">
        <v>884</v>
      </c>
      <c r="J439" t="s">
        <v>1070</v>
      </c>
      <c r="K439" t="s">
        <v>88</v>
      </c>
      <c r="L439" t="s">
        <v>88</v>
      </c>
      <c r="M439" t="s">
        <v>88</v>
      </c>
      <c r="N439" t="s">
        <v>88</v>
      </c>
      <c r="O439" t="s">
        <v>172</v>
      </c>
      <c r="P439" t="s">
        <v>172</v>
      </c>
      <c r="Q439" t="s">
        <v>610</v>
      </c>
    </row>
    <row r="440" spans="1:17" hidden="1">
      <c r="A440" t="s">
        <v>182</v>
      </c>
      <c r="B440" t="s">
        <v>94</v>
      </c>
      <c r="C440" t="s">
        <v>1034</v>
      </c>
      <c r="D440" t="s">
        <v>1061</v>
      </c>
      <c r="E440" t="s">
        <v>1066</v>
      </c>
      <c r="F440" t="s">
        <v>988</v>
      </c>
      <c r="G440" t="s">
        <v>1070</v>
      </c>
      <c r="H440" t="s">
        <v>884</v>
      </c>
      <c r="I440" t="s">
        <v>884</v>
      </c>
      <c r="J440" t="s">
        <v>884</v>
      </c>
      <c r="K440" t="s">
        <v>88</v>
      </c>
      <c r="L440" t="s">
        <v>88</v>
      </c>
      <c r="M440" t="s">
        <v>88</v>
      </c>
      <c r="N440" t="s">
        <v>88</v>
      </c>
      <c r="O440" t="s">
        <v>172</v>
      </c>
      <c r="P440" t="s">
        <v>172</v>
      </c>
      <c r="Q440" t="s">
        <v>610</v>
      </c>
    </row>
    <row r="441" spans="1:17" hidden="1">
      <c r="A441" t="s">
        <v>801</v>
      </c>
      <c r="B441" t="s">
        <v>94</v>
      </c>
      <c r="C441" t="s">
        <v>1034</v>
      </c>
      <c r="D441" t="s">
        <v>1061</v>
      </c>
      <c r="E441" t="s">
        <v>1066</v>
      </c>
      <c r="F441" t="s">
        <v>988</v>
      </c>
      <c r="G441" t="s">
        <v>1070</v>
      </c>
      <c r="H441" t="s">
        <v>884</v>
      </c>
      <c r="I441" t="s">
        <v>884</v>
      </c>
      <c r="J441" t="s">
        <v>209</v>
      </c>
      <c r="K441" t="s">
        <v>88</v>
      </c>
      <c r="L441" t="s">
        <v>88</v>
      </c>
      <c r="M441" t="s">
        <v>88</v>
      </c>
      <c r="N441" t="s">
        <v>88</v>
      </c>
      <c r="O441" t="s">
        <v>172</v>
      </c>
      <c r="P441" t="s">
        <v>172</v>
      </c>
      <c r="Q441" t="s">
        <v>610</v>
      </c>
    </row>
    <row r="442" spans="1:17" hidden="1">
      <c r="A442" t="s">
        <v>456</v>
      </c>
      <c r="B442" t="s">
        <v>456</v>
      </c>
      <c r="C442" t="s">
        <v>876</v>
      </c>
      <c r="D442" t="s">
        <v>1041</v>
      </c>
      <c r="E442" t="s">
        <v>1066</v>
      </c>
      <c r="F442" t="s">
        <v>988</v>
      </c>
      <c r="G442" t="s">
        <v>1070</v>
      </c>
      <c r="H442" t="s">
        <v>209</v>
      </c>
      <c r="I442" t="s">
        <v>1072</v>
      </c>
      <c r="J442" t="s">
        <v>1070</v>
      </c>
      <c r="K442" t="s">
        <v>88</v>
      </c>
      <c r="L442" t="s">
        <v>88</v>
      </c>
      <c r="M442" t="s">
        <v>88</v>
      </c>
      <c r="N442" t="s">
        <v>88</v>
      </c>
      <c r="O442" t="s">
        <v>172</v>
      </c>
      <c r="P442" t="s">
        <v>172</v>
      </c>
      <c r="Q442" t="s">
        <v>199</v>
      </c>
    </row>
    <row r="443" spans="1:17" hidden="1">
      <c r="A443" t="s">
        <v>942</v>
      </c>
      <c r="B443" t="s">
        <v>538</v>
      </c>
      <c r="C443" t="s">
        <v>1034</v>
      </c>
      <c r="D443" t="s">
        <v>1062</v>
      </c>
      <c r="E443" t="s">
        <v>1066</v>
      </c>
      <c r="F443" t="s">
        <v>988</v>
      </c>
      <c r="G443" t="s">
        <v>1070</v>
      </c>
      <c r="H443" t="s">
        <v>209</v>
      </c>
      <c r="I443" t="s">
        <v>1073</v>
      </c>
      <c r="J443" t="s">
        <v>1070</v>
      </c>
      <c r="K443" t="s">
        <v>88</v>
      </c>
      <c r="L443" t="s">
        <v>88</v>
      </c>
      <c r="M443" t="s">
        <v>88</v>
      </c>
      <c r="N443" t="s">
        <v>88</v>
      </c>
      <c r="O443" t="s">
        <v>172</v>
      </c>
      <c r="P443" t="s">
        <v>172</v>
      </c>
      <c r="Q443" t="s">
        <v>199</v>
      </c>
    </row>
    <row r="444" spans="1:17" hidden="1">
      <c r="A444" t="s">
        <v>250</v>
      </c>
      <c r="B444" t="s">
        <v>538</v>
      </c>
      <c r="C444" t="s">
        <v>1034</v>
      </c>
      <c r="D444" t="s">
        <v>928</v>
      </c>
      <c r="E444" t="s">
        <v>1066</v>
      </c>
      <c r="F444" t="s">
        <v>988</v>
      </c>
      <c r="G444" t="s">
        <v>1070</v>
      </c>
      <c r="H444" t="s">
        <v>209</v>
      </c>
      <c r="I444" t="s">
        <v>1073</v>
      </c>
      <c r="J444" t="s">
        <v>884</v>
      </c>
      <c r="K444" t="s">
        <v>88</v>
      </c>
      <c r="L444" t="s">
        <v>88</v>
      </c>
      <c r="M444" t="s">
        <v>88</v>
      </c>
      <c r="N444" t="s">
        <v>88</v>
      </c>
      <c r="O444" t="s">
        <v>172</v>
      </c>
      <c r="P444" t="s">
        <v>172</v>
      </c>
      <c r="Q444" t="s">
        <v>199</v>
      </c>
    </row>
    <row r="445" spans="1:17" hidden="1">
      <c r="A445" t="s">
        <v>208</v>
      </c>
      <c r="B445" t="s">
        <v>538</v>
      </c>
      <c r="C445" t="s">
        <v>1034</v>
      </c>
      <c r="D445" t="s">
        <v>928</v>
      </c>
      <c r="E445" t="s">
        <v>1066</v>
      </c>
      <c r="F445" t="s">
        <v>988</v>
      </c>
      <c r="G445" t="s">
        <v>1070</v>
      </c>
      <c r="H445" t="s">
        <v>209</v>
      </c>
      <c r="I445" t="s">
        <v>1073</v>
      </c>
      <c r="J445" t="s">
        <v>209</v>
      </c>
      <c r="K445" t="s">
        <v>88</v>
      </c>
      <c r="L445" t="s">
        <v>88</v>
      </c>
      <c r="M445" t="s">
        <v>88</v>
      </c>
      <c r="N445" t="s">
        <v>88</v>
      </c>
      <c r="O445" t="s">
        <v>172</v>
      </c>
      <c r="P445" t="s">
        <v>172</v>
      </c>
      <c r="Q445" t="s">
        <v>199</v>
      </c>
    </row>
    <row r="446" spans="1:17" hidden="1">
      <c r="A446" t="s">
        <v>613</v>
      </c>
      <c r="B446" t="s">
        <v>613</v>
      </c>
      <c r="C446" t="s">
        <v>1027</v>
      </c>
      <c r="D446" t="s">
        <v>302</v>
      </c>
      <c r="E446" t="s">
        <v>1066</v>
      </c>
      <c r="F446" t="s">
        <v>988</v>
      </c>
      <c r="G446" t="s">
        <v>1070</v>
      </c>
      <c r="H446" t="s">
        <v>1071</v>
      </c>
      <c r="I446" t="s">
        <v>884</v>
      </c>
      <c r="J446" t="s">
        <v>1070</v>
      </c>
      <c r="K446" t="s">
        <v>88</v>
      </c>
      <c r="L446" t="s">
        <v>88</v>
      </c>
      <c r="M446" t="s">
        <v>88</v>
      </c>
      <c r="N446" t="s">
        <v>88</v>
      </c>
      <c r="O446" t="s">
        <v>172</v>
      </c>
      <c r="P446" t="s">
        <v>172</v>
      </c>
      <c r="Q446" t="s">
        <v>201</v>
      </c>
    </row>
    <row r="447" spans="1:17" hidden="1">
      <c r="A447" t="s">
        <v>492</v>
      </c>
      <c r="B447" t="s">
        <v>492</v>
      </c>
      <c r="C447" t="s">
        <v>1027</v>
      </c>
      <c r="D447" t="s">
        <v>302</v>
      </c>
      <c r="E447" t="s">
        <v>1066</v>
      </c>
      <c r="F447" t="s">
        <v>988</v>
      </c>
      <c r="G447" t="s">
        <v>1070</v>
      </c>
      <c r="H447" t="s">
        <v>213</v>
      </c>
      <c r="I447" t="s">
        <v>884</v>
      </c>
      <c r="J447" t="s">
        <v>1070</v>
      </c>
      <c r="K447" t="s">
        <v>88</v>
      </c>
      <c r="L447" t="s">
        <v>88</v>
      </c>
      <c r="M447" t="s">
        <v>88</v>
      </c>
      <c r="N447" t="s">
        <v>88</v>
      </c>
      <c r="O447" t="s">
        <v>172</v>
      </c>
      <c r="P447" t="s">
        <v>172</v>
      </c>
      <c r="Q447" t="s">
        <v>514</v>
      </c>
    </row>
    <row r="448" spans="1:17" hidden="1">
      <c r="A448" t="s">
        <v>212</v>
      </c>
      <c r="B448" t="s">
        <v>409</v>
      </c>
      <c r="C448" t="s">
        <v>1031</v>
      </c>
      <c r="D448" t="s">
        <v>269</v>
      </c>
      <c r="E448" t="s">
        <v>1066</v>
      </c>
      <c r="F448" t="s">
        <v>1075</v>
      </c>
      <c r="G448" t="s">
        <v>1070</v>
      </c>
      <c r="H448" t="s">
        <v>1070</v>
      </c>
      <c r="I448" t="s">
        <v>884</v>
      </c>
      <c r="J448" t="s">
        <v>1070</v>
      </c>
      <c r="K448" t="s">
        <v>88</v>
      </c>
      <c r="L448" t="s">
        <v>88</v>
      </c>
      <c r="M448" t="s">
        <v>88</v>
      </c>
      <c r="N448" t="s">
        <v>88</v>
      </c>
      <c r="O448" t="s">
        <v>512</v>
      </c>
      <c r="P448" t="s">
        <v>63</v>
      </c>
      <c r="Q448" t="s">
        <v>578</v>
      </c>
    </row>
    <row r="449" spans="1:17" hidden="1">
      <c r="A449" t="s">
        <v>90</v>
      </c>
      <c r="B449" t="s">
        <v>90</v>
      </c>
      <c r="C449" t="s">
        <v>1031</v>
      </c>
      <c r="D449" t="s">
        <v>396</v>
      </c>
      <c r="E449" t="s">
        <v>1066</v>
      </c>
      <c r="F449" t="s">
        <v>1075</v>
      </c>
      <c r="G449" t="s">
        <v>1070</v>
      </c>
      <c r="H449" t="s">
        <v>1070</v>
      </c>
      <c r="I449" t="s">
        <v>1071</v>
      </c>
      <c r="J449" t="s">
        <v>1070</v>
      </c>
      <c r="K449" t="s">
        <v>88</v>
      </c>
      <c r="L449" t="s">
        <v>88</v>
      </c>
      <c r="M449" t="s">
        <v>88</v>
      </c>
      <c r="N449" t="s">
        <v>88</v>
      </c>
      <c r="O449" t="s">
        <v>512</v>
      </c>
      <c r="P449" t="s">
        <v>63</v>
      </c>
      <c r="Q449" t="s">
        <v>578</v>
      </c>
    </row>
    <row r="450" spans="1:17" hidden="1">
      <c r="A450" t="s">
        <v>894</v>
      </c>
      <c r="B450" t="s">
        <v>894</v>
      </c>
      <c r="C450" t="s">
        <v>1031</v>
      </c>
      <c r="D450" t="s">
        <v>269</v>
      </c>
      <c r="E450" t="s">
        <v>1066</v>
      </c>
      <c r="F450" t="s">
        <v>1075</v>
      </c>
      <c r="G450" t="s">
        <v>1070</v>
      </c>
      <c r="H450" t="s">
        <v>1070</v>
      </c>
      <c r="I450" t="s">
        <v>213</v>
      </c>
      <c r="J450" t="s">
        <v>1070</v>
      </c>
      <c r="K450" t="s">
        <v>88</v>
      </c>
      <c r="L450" t="s">
        <v>88</v>
      </c>
      <c r="M450" t="s">
        <v>88</v>
      </c>
      <c r="N450" t="s">
        <v>88</v>
      </c>
      <c r="O450" t="s">
        <v>512</v>
      </c>
      <c r="P450" t="s">
        <v>63</v>
      </c>
      <c r="Q450" t="s">
        <v>578</v>
      </c>
    </row>
    <row r="451" spans="1:17" hidden="1">
      <c r="A451" t="s">
        <v>66</v>
      </c>
      <c r="B451" t="s">
        <v>410</v>
      </c>
      <c r="C451" t="s">
        <v>1031</v>
      </c>
      <c r="D451" t="s">
        <v>50</v>
      </c>
      <c r="E451" t="s">
        <v>1066</v>
      </c>
      <c r="F451" t="s">
        <v>1075</v>
      </c>
      <c r="G451" t="s">
        <v>1070</v>
      </c>
      <c r="H451" t="s">
        <v>1070</v>
      </c>
      <c r="I451" t="s">
        <v>1072</v>
      </c>
      <c r="J451" t="s">
        <v>1070</v>
      </c>
      <c r="K451" t="s">
        <v>88</v>
      </c>
      <c r="L451" t="s">
        <v>88</v>
      </c>
      <c r="M451" t="s">
        <v>88</v>
      </c>
      <c r="N451" t="s">
        <v>88</v>
      </c>
      <c r="O451" t="s">
        <v>512</v>
      </c>
      <c r="P451" t="s">
        <v>63</v>
      </c>
      <c r="Q451" t="s">
        <v>578</v>
      </c>
    </row>
    <row r="452" spans="1:17" hidden="1">
      <c r="A452" t="s">
        <v>176</v>
      </c>
      <c r="B452" t="s">
        <v>412</v>
      </c>
      <c r="C452" t="s">
        <v>1031</v>
      </c>
      <c r="D452" t="s">
        <v>269</v>
      </c>
      <c r="E452" t="s">
        <v>1066</v>
      </c>
      <c r="F452" t="s">
        <v>1075</v>
      </c>
      <c r="G452" t="s">
        <v>1070</v>
      </c>
      <c r="H452" t="s">
        <v>884</v>
      </c>
      <c r="I452" t="s">
        <v>884</v>
      </c>
      <c r="J452" t="s">
        <v>884</v>
      </c>
      <c r="K452" t="s">
        <v>88</v>
      </c>
      <c r="L452" t="s">
        <v>88</v>
      </c>
      <c r="M452" t="s">
        <v>88</v>
      </c>
      <c r="N452" t="s">
        <v>88</v>
      </c>
      <c r="O452" t="s">
        <v>512</v>
      </c>
      <c r="P452" t="s">
        <v>63</v>
      </c>
      <c r="Q452" t="s">
        <v>488</v>
      </c>
    </row>
    <row r="453" spans="1:17" hidden="1">
      <c r="A453" t="s">
        <v>523</v>
      </c>
      <c r="B453" t="s">
        <v>412</v>
      </c>
      <c r="C453" t="s">
        <v>1031</v>
      </c>
      <c r="D453" t="s">
        <v>269</v>
      </c>
      <c r="E453" t="s">
        <v>1066</v>
      </c>
      <c r="F453" t="s">
        <v>1075</v>
      </c>
      <c r="G453" t="s">
        <v>1070</v>
      </c>
      <c r="H453" t="s">
        <v>884</v>
      </c>
      <c r="I453" t="s">
        <v>884</v>
      </c>
      <c r="J453" t="s">
        <v>1071</v>
      </c>
      <c r="K453" t="s">
        <v>88</v>
      </c>
      <c r="L453" t="s">
        <v>88</v>
      </c>
      <c r="M453" t="s">
        <v>88</v>
      </c>
      <c r="N453" t="s">
        <v>88</v>
      </c>
      <c r="O453" t="s">
        <v>512</v>
      </c>
      <c r="P453" t="s">
        <v>63</v>
      </c>
      <c r="Q453" t="s">
        <v>488</v>
      </c>
    </row>
    <row r="454" spans="1:17" hidden="1">
      <c r="A454" t="s">
        <v>357</v>
      </c>
      <c r="B454" t="s">
        <v>357</v>
      </c>
      <c r="C454" t="s">
        <v>1031</v>
      </c>
      <c r="D454" t="s">
        <v>391</v>
      </c>
      <c r="E454" t="s">
        <v>1066</v>
      </c>
      <c r="F454" t="s">
        <v>1075</v>
      </c>
      <c r="G454" t="s">
        <v>1070</v>
      </c>
      <c r="H454" t="s">
        <v>884</v>
      </c>
      <c r="I454" t="s">
        <v>209</v>
      </c>
      <c r="J454" t="s">
        <v>1070</v>
      </c>
      <c r="K454" t="s">
        <v>88</v>
      </c>
      <c r="L454" t="s">
        <v>88</v>
      </c>
      <c r="M454" t="s">
        <v>88</v>
      </c>
      <c r="N454" t="s">
        <v>88</v>
      </c>
      <c r="O454" t="s">
        <v>512</v>
      </c>
      <c r="P454" t="s">
        <v>63</v>
      </c>
      <c r="Q454" t="s">
        <v>488</v>
      </c>
    </row>
    <row r="455" spans="1:17" hidden="1">
      <c r="A455" t="s">
        <v>329</v>
      </c>
      <c r="B455" t="s">
        <v>361</v>
      </c>
      <c r="C455" t="s">
        <v>1031</v>
      </c>
      <c r="D455" t="s">
        <v>391</v>
      </c>
      <c r="E455" t="s">
        <v>1066</v>
      </c>
      <c r="F455" t="s">
        <v>1075</v>
      </c>
      <c r="G455" t="s">
        <v>1070</v>
      </c>
      <c r="H455" t="s">
        <v>884</v>
      </c>
      <c r="I455" t="s">
        <v>1071</v>
      </c>
      <c r="J455" t="s">
        <v>1070</v>
      </c>
      <c r="K455" t="s">
        <v>88</v>
      </c>
      <c r="L455" t="s">
        <v>88</v>
      </c>
      <c r="M455" t="s">
        <v>88</v>
      </c>
      <c r="N455" t="s">
        <v>88</v>
      </c>
      <c r="O455" t="s">
        <v>512</v>
      </c>
      <c r="P455" t="s">
        <v>63</v>
      </c>
      <c r="Q455" t="s">
        <v>488</v>
      </c>
    </row>
    <row r="456" spans="1:17" hidden="1">
      <c r="A456" t="s">
        <v>361</v>
      </c>
      <c r="B456" t="s">
        <v>361</v>
      </c>
      <c r="C456" t="s">
        <v>1031</v>
      </c>
      <c r="D456" t="s">
        <v>391</v>
      </c>
      <c r="E456" t="s">
        <v>1066</v>
      </c>
      <c r="F456" t="s">
        <v>1075</v>
      </c>
      <c r="G456" t="s">
        <v>1070</v>
      </c>
      <c r="H456" t="s">
        <v>884</v>
      </c>
      <c r="I456" t="s">
        <v>1071</v>
      </c>
      <c r="J456" t="s">
        <v>209</v>
      </c>
      <c r="K456" t="s">
        <v>88</v>
      </c>
      <c r="L456" t="s">
        <v>88</v>
      </c>
      <c r="M456" t="s">
        <v>88</v>
      </c>
      <c r="N456" t="s">
        <v>88</v>
      </c>
      <c r="O456" t="s">
        <v>512</v>
      </c>
      <c r="P456" t="s">
        <v>63</v>
      </c>
      <c r="Q456" t="s">
        <v>488</v>
      </c>
    </row>
    <row r="457" spans="1:17" hidden="1">
      <c r="A457" t="s">
        <v>124</v>
      </c>
      <c r="B457" t="s">
        <v>361</v>
      </c>
      <c r="C457" t="s">
        <v>1031</v>
      </c>
      <c r="D457" t="s">
        <v>391</v>
      </c>
      <c r="E457" t="s">
        <v>1066</v>
      </c>
      <c r="F457" t="s">
        <v>1075</v>
      </c>
      <c r="G457" t="s">
        <v>1070</v>
      </c>
      <c r="H457" t="s">
        <v>884</v>
      </c>
      <c r="I457" t="s">
        <v>1071</v>
      </c>
      <c r="J457" t="s">
        <v>1071</v>
      </c>
      <c r="K457" t="s">
        <v>88</v>
      </c>
      <c r="L457" t="s">
        <v>88</v>
      </c>
      <c r="M457" t="s">
        <v>88</v>
      </c>
      <c r="N457" t="s">
        <v>88</v>
      </c>
      <c r="O457" t="s">
        <v>512</v>
      </c>
      <c r="P457" t="s">
        <v>63</v>
      </c>
      <c r="Q457" t="s">
        <v>488</v>
      </c>
    </row>
    <row r="458" spans="1:17" hidden="1">
      <c r="A458" t="s">
        <v>365</v>
      </c>
      <c r="B458" t="s">
        <v>361</v>
      </c>
      <c r="C458" t="s">
        <v>1031</v>
      </c>
      <c r="D458" t="s">
        <v>391</v>
      </c>
      <c r="E458" t="s">
        <v>1066</v>
      </c>
      <c r="F458" t="s">
        <v>1075</v>
      </c>
      <c r="G458" t="s">
        <v>1070</v>
      </c>
      <c r="H458" t="s">
        <v>884</v>
      </c>
      <c r="I458" t="s">
        <v>1071</v>
      </c>
      <c r="J458" t="s">
        <v>1075</v>
      </c>
      <c r="K458" t="s">
        <v>88</v>
      </c>
      <c r="L458" t="s">
        <v>88</v>
      </c>
      <c r="M458" t="s">
        <v>88</v>
      </c>
      <c r="N458" t="s">
        <v>88</v>
      </c>
      <c r="O458" t="s">
        <v>512</v>
      </c>
      <c r="P458" t="s">
        <v>63</v>
      </c>
      <c r="Q458" t="s">
        <v>488</v>
      </c>
    </row>
    <row r="459" spans="1:17" hidden="1">
      <c r="A459" t="s">
        <v>943</v>
      </c>
      <c r="B459" t="s">
        <v>361</v>
      </c>
      <c r="C459" t="s">
        <v>1031</v>
      </c>
      <c r="D459" t="s">
        <v>391</v>
      </c>
      <c r="E459" t="s">
        <v>1066</v>
      </c>
      <c r="F459" t="s">
        <v>1075</v>
      </c>
      <c r="G459" t="s">
        <v>1070</v>
      </c>
      <c r="H459" t="s">
        <v>884</v>
      </c>
      <c r="I459" t="s">
        <v>1071</v>
      </c>
      <c r="J459" t="s">
        <v>221</v>
      </c>
      <c r="K459" t="s">
        <v>88</v>
      </c>
      <c r="L459" t="s">
        <v>88</v>
      </c>
      <c r="M459" t="s">
        <v>88</v>
      </c>
      <c r="N459" t="s">
        <v>88</v>
      </c>
      <c r="O459" t="s">
        <v>512</v>
      </c>
      <c r="P459" t="s">
        <v>63</v>
      </c>
      <c r="Q459" t="s">
        <v>488</v>
      </c>
    </row>
    <row r="460" spans="1:17" hidden="1">
      <c r="A460" t="s">
        <v>366</v>
      </c>
      <c r="B460" t="s">
        <v>366</v>
      </c>
      <c r="C460" t="s">
        <v>1031</v>
      </c>
      <c r="D460" t="s">
        <v>391</v>
      </c>
      <c r="E460" t="s">
        <v>1066</v>
      </c>
      <c r="F460" t="s">
        <v>1075</v>
      </c>
      <c r="G460" t="s">
        <v>1070</v>
      </c>
      <c r="H460" t="s">
        <v>884</v>
      </c>
      <c r="I460" t="s">
        <v>213</v>
      </c>
      <c r="J460" t="s">
        <v>1070</v>
      </c>
      <c r="K460" t="s">
        <v>88</v>
      </c>
      <c r="L460" t="s">
        <v>88</v>
      </c>
      <c r="M460" t="s">
        <v>88</v>
      </c>
      <c r="N460" t="s">
        <v>88</v>
      </c>
      <c r="O460" t="s">
        <v>512</v>
      </c>
      <c r="P460" t="s">
        <v>63</v>
      </c>
      <c r="Q460" t="s">
        <v>488</v>
      </c>
    </row>
    <row r="461" spans="1:17" hidden="1">
      <c r="A461" t="s">
        <v>161</v>
      </c>
      <c r="B461" t="s">
        <v>161</v>
      </c>
      <c r="C461" t="s">
        <v>1031</v>
      </c>
      <c r="D461" t="s">
        <v>391</v>
      </c>
      <c r="E461" t="s">
        <v>1066</v>
      </c>
      <c r="F461" t="s">
        <v>1075</v>
      </c>
      <c r="G461" t="s">
        <v>1070</v>
      </c>
      <c r="H461" t="s">
        <v>884</v>
      </c>
      <c r="I461" t="s">
        <v>1072</v>
      </c>
      <c r="J461" t="s">
        <v>1070</v>
      </c>
      <c r="K461" t="s">
        <v>88</v>
      </c>
      <c r="L461" t="s">
        <v>88</v>
      </c>
      <c r="M461" t="s">
        <v>88</v>
      </c>
      <c r="N461" t="s">
        <v>88</v>
      </c>
      <c r="O461" t="s">
        <v>512</v>
      </c>
      <c r="P461" t="s">
        <v>63</v>
      </c>
      <c r="Q461" t="s">
        <v>488</v>
      </c>
    </row>
    <row r="462" spans="1:17" hidden="1">
      <c r="A462" t="s">
        <v>141</v>
      </c>
      <c r="B462" t="s">
        <v>141</v>
      </c>
      <c r="C462" t="s">
        <v>1031</v>
      </c>
      <c r="D462" t="s">
        <v>391</v>
      </c>
      <c r="E462" t="s">
        <v>1066</v>
      </c>
      <c r="F462" t="s">
        <v>1075</v>
      </c>
      <c r="G462" t="s">
        <v>1070</v>
      </c>
      <c r="H462" t="s">
        <v>884</v>
      </c>
      <c r="I462" t="s">
        <v>1073</v>
      </c>
      <c r="J462" t="s">
        <v>1070</v>
      </c>
      <c r="K462" t="s">
        <v>88</v>
      </c>
      <c r="L462" t="s">
        <v>88</v>
      </c>
      <c r="M462" t="s">
        <v>88</v>
      </c>
      <c r="N462" t="s">
        <v>88</v>
      </c>
      <c r="O462" t="s">
        <v>512</v>
      </c>
      <c r="P462" t="s">
        <v>63</v>
      </c>
      <c r="Q462" t="s">
        <v>488</v>
      </c>
    </row>
    <row r="463" spans="1:17" hidden="1">
      <c r="A463" t="s">
        <v>367</v>
      </c>
      <c r="B463" t="s">
        <v>367</v>
      </c>
      <c r="C463" t="s">
        <v>1033</v>
      </c>
      <c r="D463" t="s">
        <v>630</v>
      </c>
      <c r="E463" t="s">
        <v>1066</v>
      </c>
      <c r="F463" t="s">
        <v>1075</v>
      </c>
      <c r="G463" t="s">
        <v>1070</v>
      </c>
      <c r="H463" t="s">
        <v>884</v>
      </c>
      <c r="I463" t="s">
        <v>1074</v>
      </c>
      <c r="J463" t="s">
        <v>1070</v>
      </c>
      <c r="K463" t="s">
        <v>88</v>
      </c>
      <c r="L463" t="s">
        <v>88</v>
      </c>
      <c r="M463" t="s">
        <v>88</v>
      </c>
      <c r="N463" t="s">
        <v>88</v>
      </c>
      <c r="O463" t="s">
        <v>512</v>
      </c>
      <c r="P463" t="s">
        <v>63</v>
      </c>
      <c r="Q463" t="s">
        <v>488</v>
      </c>
    </row>
    <row r="464" spans="1:17" hidden="1">
      <c r="A464" t="s">
        <v>931</v>
      </c>
      <c r="B464" t="s">
        <v>414</v>
      </c>
      <c r="C464" t="s">
        <v>1031</v>
      </c>
      <c r="D464" t="s">
        <v>391</v>
      </c>
      <c r="E464" t="s">
        <v>1066</v>
      </c>
      <c r="F464" t="s">
        <v>1075</v>
      </c>
      <c r="G464" t="s">
        <v>1070</v>
      </c>
      <c r="H464" t="s">
        <v>884</v>
      </c>
      <c r="I464" t="s">
        <v>988</v>
      </c>
      <c r="J464" t="s">
        <v>1070</v>
      </c>
      <c r="K464" t="s">
        <v>88</v>
      </c>
      <c r="L464" t="s">
        <v>88</v>
      </c>
      <c r="M464" t="s">
        <v>88</v>
      </c>
      <c r="N464" t="s">
        <v>88</v>
      </c>
      <c r="O464" t="s">
        <v>512</v>
      </c>
      <c r="P464" t="s">
        <v>63</v>
      </c>
      <c r="Q464" t="s">
        <v>488</v>
      </c>
    </row>
    <row r="465" spans="1:17" hidden="1">
      <c r="A465" t="s">
        <v>13</v>
      </c>
      <c r="B465" t="s">
        <v>13</v>
      </c>
      <c r="C465" t="s">
        <v>1031</v>
      </c>
      <c r="D465" t="s">
        <v>391</v>
      </c>
      <c r="E465" t="s">
        <v>1066</v>
      </c>
      <c r="F465" t="s">
        <v>1075</v>
      </c>
      <c r="G465" t="s">
        <v>1070</v>
      </c>
      <c r="H465" t="s">
        <v>884</v>
      </c>
      <c r="I465" t="s">
        <v>1075</v>
      </c>
      <c r="J465" t="s">
        <v>1070</v>
      </c>
      <c r="K465" t="s">
        <v>88</v>
      </c>
      <c r="L465" t="s">
        <v>88</v>
      </c>
      <c r="M465" t="s">
        <v>88</v>
      </c>
      <c r="N465" t="s">
        <v>88</v>
      </c>
      <c r="O465" t="s">
        <v>512</v>
      </c>
      <c r="P465" t="s">
        <v>63</v>
      </c>
      <c r="Q465" t="s">
        <v>488</v>
      </c>
    </row>
    <row r="466" spans="1:17" hidden="1">
      <c r="A466" t="s">
        <v>193</v>
      </c>
      <c r="B466" t="s">
        <v>193</v>
      </c>
      <c r="C466" t="s">
        <v>1031</v>
      </c>
      <c r="D466" t="s">
        <v>1063</v>
      </c>
      <c r="E466" t="s">
        <v>1066</v>
      </c>
      <c r="F466" t="s">
        <v>1075</v>
      </c>
      <c r="G466" t="s">
        <v>1070</v>
      </c>
      <c r="H466" t="s">
        <v>884</v>
      </c>
      <c r="I466" t="s">
        <v>1076</v>
      </c>
      <c r="J466" t="s">
        <v>1070</v>
      </c>
      <c r="K466" t="s">
        <v>88</v>
      </c>
      <c r="L466" t="s">
        <v>88</v>
      </c>
      <c r="M466" t="s">
        <v>88</v>
      </c>
      <c r="N466" t="s">
        <v>88</v>
      </c>
      <c r="O466" t="s">
        <v>512</v>
      </c>
      <c r="P466" t="s">
        <v>63</v>
      </c>
      <c r="Q466" t="s">
        <v>488</v>
      </c>
    </row>
    <row r="467" spans="1:17" hidden="1">
      <c r="A467" t="s">
        <v>832</v>
      </c>
      <c r="B467" t="s">
        <v>415</v>
      </c>
      <c r="C467" t="s">
        <v>1031</v>
      </c>
      <c r="D467" t="s">
        <v>391</v>
      </c>
      <c r="E467" t="s">
        <v>1066</v>
      </c>
      <c r="F467" t="s">
        <v>1075</v>
      </c>
      <c r="G467" t="s">
        <v>1070</v>
      </c>
      <c r="H467" t="s">
        <v>884</v>
      </c>
      <c r="I467" t="s">
        <v>227</v>
      </c>
      <c r="J467" t="s">
        <v>1070</v>
      </c>
      <c r="K467" t="s">
        <v>88</v>
      </c>
      <c r="L467" t="s">
        <v>88</v>
      </c>
      <c r="M467" t="s">
        <v>88</v>
      </c>
      <c r="N467" t="s">
        <v>88</v>
      </c>
      <c r="O467" t="s">
        <v>512</v>
      </c>
      <c r="P467" t="s">
        <v>63</v>
      </c>
      <c r="Q467" t="s">
        <v>488</v>
      </c>
    </row>
    <row r="468" spans="1:17" hidden="1">
      <c r="A468" t="s">
        <v>369</v>
      </c>
      <c r="B468" t="s">
        <v>369</v>
      </c>
      <c r="C468" t="s">
        <v>1031</v>
      </c>
      <c r="D468" t="s">
        <v>391</v>
      </c>
      <c r="E468" t="s">
        <v>1066</v>
      </c>
      <c r="F468" t="s">
        <v>1075</v>
      </c>
      <c r="G468" t="s">
        <v>1070</v>
      </c>
      <c r="H468" t="s">
        <v>884</v>
      </c>
      <c r="I468" t="s">
        <v>577</v>
      </c>
      <c r="J468" t="s">
        <v>1070</v>
      </c>
      <c r="K468" t="s">
        <v>88</v>
      </c>
      <c r="L468" t="s">
        <v>88</v>
      </c>
      <c r="M468" t="s">
        <v>88</v>
      </c>
      <c r="N468" t="s">
        <v>88</v>
      </c>
      <c r="O468" t="s">
        <v>512</v>
      </c>
      <c r="P468" t="s">
        <v>63</v>
      </c>
      <c r="Q468" t="s">
        <v>488</v>
      </c>
    </row>
    <row r="469" spans="1:17" hidden="1">
      <c r="A469" t="s">
        <v>944</v>
      </c>
      <c r="B469" t="s">
        <v>944</v>
      </c>
      <c r="C469" t="s">
        <v>1031</v>
      </c>
      <c r="D469" t="s">
        <v>391</v>
      </c>
      <c r="E469" t="s">
        <v>1066</v>
      </c>
      <c r="F469" t="s">
        <v>1075</v>
      </c>
      <c r="G469" t="s">
        <v>1070</v>
      </c>
      <c r="H469" t="s">
        <v>884</v>
      </c>
      <c r="I469" t="s">
        <v>892</v>
      </c>
      <c r="J469" t="s">
        <v>1070</v>
      </c>
      <c r="K469" t="s">
        <v>88</v>
      </c>
      <c r="L469" t="s">
        <v>88</v>
      </c>
      <c r="M469" t="s">
        <v>88</v>
      </c>
      <c r="N469" t="s">
        <v>88</v>
      </c>
      <c r="O469" t="s">
        <v>512</v>
      </c>
      <c r="P469" t="s">
        <v>63</v>
      </c>
      <c r="Q469" t="s">
        <v>488</v>
      </c>
    </row>
    <row r="470" spans="1:17" hidden="1">
      <c r="A470" t="s">
        <v>946</v>
      </c>
      <c r="B470" t="s">
        <v>946</v>
      </c>
      <c r="C470" t="s">
        <v>1031</v>
      </c>
      <c r="D470" t="s">
        <v>396</v>
      </c>
      <c r="E470" t="s">
        <v>1066</v>
      </c>
      <c r="F470" t="s">
        <v>1075</v>
      </c>
      <c r="G470" t="s">
        <v>1070</v>
      </c>
      <c r="H470" t="s">
        <v>884</v>
      </c>
      <c r="I470" t="s">
        <v>1078</v>
      </c>
      <c r="J470" t="s">
        <v>1070</v>
      </c>
      <c r="K470" t="s">
        <v>88</v>
      </c>
      <c r="L470" t="s">
        <v>88</v>
      </c>
      <c r="M470" t="s">
        <v>88</v>
      </c>
      <c r="N470" t="s">
        <v>88</v>
      </c>
      <c r="O470" t="s">
        <v>512</v>
      </c>
      <c r="P470" t="s">
        <v>63</v>
      </c>
      <c r="Q470" t="s">
        <v>488</v>
      </c>
    </row>
    <row r="471" spans="1:17" hidden="1">
      <c r="A471" t="s">
        <v>188</v>
      </c>
      <c r="B471" t="s">
        <v>188</v>
      </c>
      <c r="C471" t="s">
        <v>1031</v>
      </c>
      <c r="D471" t="s">
        <v>391</v>
      </c>
      <c r="E471" t="s">
        <v>1066</v>
      </c>
      <c r="F471" t="s">
        <v>1075</v>
      </c>
      <c r="G471" t="s">
        <v>1070</v>
      </c>
      <c r="H471" t="s">
        <v>884</v>
      </c>
      <c r="I471" t="s">
        <v>806</v>
      </c>
      <c r="J471" t="s">
        <v>1070</v>
      </c>
      <c r="K471" t="s">
        <v>88</v>
      </c>
      <c r="L471" t="s">
        <v>88</v>
      </c>
      <c r="M471" t="s">
        <v>88</v>
      </c>
      <c r="N471" t="s">
        <v>88</v>
      </c>
      <c r="O471" t="s">
        <v>512</v>
      </c>
      <c r="P471" t="s">
        <v>63</v>
      </c>
      <c r="Q471" t="s">
        <v>488</v>
      </c>
    </row>
    <row r="472" spans="1:17" hidden="1">
      <c r="A472" t="s">
        <v>481</v>
      </c>
      <c r="B472" t="s">
        <v>481</v>
      </c>
      <c r="C472" t="s">
        <v>1031</v>
      </c>
      <c r="D472" t="s">
        <v>1063</v>
      </c>
      <c r="E472" t="s">
        <v>1066</v>
      </c>
      <c r="F472" t="s">
        <v>1075</v>
      </c>
      <c r="G472" t="s">
        <v>1070</v>
      </c>
      <c r="H472" t="s">
        <v>884</v>
      </c>
      <c r="I472" t="s">
        <v>960</v>
      </c>
      <c r="J472" t="s">
        <v>1070</v>
      </c>
      <c r="K472" t="s">
        <v>88</v>
      </c>
      <c r="L472" t="s">
        <v>88</v>
      </c>
      <c r="M472" t="s">
        <v>88</v>
      </c>
      <c r="N472" t="s">
        <v>88</v>
      </c>
      <c r="O472" t="s">
        <v>512</v>
      </c>
      <c r="P472" t="s">
        <v>63</v>
      </c>
      <c r="Q472" t="s">
        <v>488</v>
      </c>
    </row>
    <row r="473" spans="1:17" hidden="1">
      <c r="A473" t="s">
        <v>947</v>
      </c>
      <c r="B473" t="s">
        <v>6</v>
      </c>
      <c r="C473" t="s">
        <v>1031</v>
      </c>
      <c r="D473" t="s">
        <v>269</v>
      </c>
      <c r="E473" t="s">
        <v>1066</v>
      </c>
      <c r="F473" t="s">
        <v>1075</v>
      </c>
      <c r="G473" t="s">
        <v>884</v>
      </c>
      <c r="H473" t="s">
        <v>1070</v>
      </c>
      <c r="I473" t="s">
        <v>884</v>
      </c>
      <c r="J473" t="s">
        <v>1070</v>
      </c>
      <c r="K473" t="s">
        <v>88</v>
      </c>
      <c r="L473" t="s">
        <v>88</v>
      </c>
      <c r="M473" t="s">
        <v>88</v>
      </c>
      <c r="N473" t="s">
        <v>88</v>
      </c>
      <c r="O473" t="s">
        <v>512</v>
      </c>
      <c r="P473" t="s">
        <v>532</v>
      </c>
      <c r="Q473" t="s">
        <v>579</v>
      </c>
    </row>
    <row r="474" spans="1:17" hidden="1">
      <c r="A474" t="s">
        <v>948</v>
      </c>
      <c r="B474" t="s">
        <v>468</v>
      </c>
      <c r="C474" t="s">
        <v>1031</v>
      </c>
      <c r="D474" t="s">
        <v>269</v>
      </c>
      <c r="E474" t="s">
        <v>1066</v>
      </c>
      <c r="F474" t="s">
        <v>1075</v>
      </c>
      <c r="G474" t="s">
        <v>884</v>
      </c>
      <c r="H474" t="s">
        <v>1070</v>
      </c>
      <c r="I474" t="s">
        <v>209</v>
      </c>
      <c r="J474" t="s">
        <v>1070</v>
      </c>
      <c r="K474" t="s">
        <v>88</v>
      </c>
      <c r="L474" t="s">
        <v>88</v>
      </c>
      <c r="M474" t="s">
        <v>88</v>
      </c>
      <c r="N474" t="s">
        <v>88</v>
      </c>
      <c r="O474" t="s">
        <v>512</v>
      </c>
      <c r="P474" t="s">
        <v>532</v>
      </c>
      <c r="Q474" t="s">
        <v>579</v>
      </c>
    </row>
    <row r="475" spans="1:17" hidden="1">
      <c r="A475" t="s">
        <v>555</v>
      </c>
      <c r="B475" t="s">
        <v>390</v>
      </c>
      <c r="C475" t="s">
        <v>1031</v>
      </c>
      <c r="D475" t="s">
        <v>269</v>
      </c>
      <c r="E475" t="s">
        <v>1066</v>
      </c>
      <c r="F475" t="s">
        <v>1075</v>
      </c>
      <c r="G475" t="s">
        <v>884</v>
      </c>
      <c r="H475" t="s">
        <v>1070</v>
      </c>
      <c r="I475" t="s">
        <v>1071</v>
      </c>
      <c r="J475" t="s">
        <v>1070</v>
      </c>
      <c r="K475" t="s">
        <v>88</v>
      </c>
      <c r="L475" t="s">
        <v>88</v>
      </c>
      <c r="M475" t="s">
        <v>88</v>
      </c>
      <c r="N475" t="s">
        <v>88</v>
      </c>
      <c r="O475" t="s">
        <v>512</v>
      </c>
      <c r="P475" t="s">
        <v>532</v>
      </c>
      <c r="Q475" t="s">
        <v>579</v>
      </c>
    </row>
    <row r="476" spans="1:17" hidden="1">
      <c r="A476" t="s">
        <v>206</v>
      </c>
      <c r="B476" t="s">
        <v>206</v>
      </c>
      <c r="C476" t="s">
        <v>1031</v>
      </c>
      <c r="D476" t="s">
        <v>396</v>
      </c>
      <c r="E476" t="s">
        <v>1066</v>
      </c>
      <c r="F476" t="s">
        <v>1075</v>
      </c>
      <c r="G476" t="s">
        <v>884</v>
      </c>
      <c r="H476" t="s">
        <v>1070</v>
      </c>
      <c r="I476" t="s">
        <v>1072</v>
      </c>
      <c r="J476" t="s">
        <v>1070</v>
      </c>
      <c r="K476" t="s">
        <v>88</v>
      </c>
      <c r="L476" t="s">
        <v>88</v>
      </c>
      <c r="M476" t="s">
        <v>88</v>
      </c>
      <c r="N476" t="s">
        <v>88</v>
      </c>
      <c r="O476" t="s">
        <v>512</v>
      </c>
      <c r="P476" t="s">
        <v>532</v>
      </c>
      <c r="Q476" t="s">
        <v>579</v>
      </c>
    </row>
    <row r="477" spans="1:17" hidden="1">
      <c r="A477" t="s">
        <v>949</v>
      </c>
      <c r="B477" t="s">
        <v>949</v>
      </c>
      <c r="C477" t="s">
        <v>1031</v>
      </c>
      <c r="D477" t="s">
        <v>391</v>
      </c>
      <c r="E477" t="s">
        <v>1066</v>
      </c>
      <c r="F477" t="s">
        <v>1075</v>
      </c>
      <c r="G477" t="s">
        <v>884</v>
      </c>
      <c r="H477" t="s">
        <v>1070</v>
      </c>
      <c r="I477" t="s">
        <v>1073</v>
      </c>
      <c r="J477" t="s">
        <v>1070</v>
      </c>
      <c r="K477" t="s">
        <v>88</v>
      </c>
      <c r="L477" t="s">
        <v>88</v>
      </c>
      <c r="M477" t="s">
        <v>88</v>
      </c>
      <c r="N477" t="s">
        <v>88</v>
      </c>
      <c r="O477" t="s">
        <v>512</v>
      </c>
      <c r="P477" t="s">
        <v>532</v>
      </c>
      <c r="Q477" t="s">
        <v>579</v>
      </c>
    </row>
    <row r="478" spans="1:17" hidden="1">
      <c r="A478" t="s">
        <v>113</v>
      </c>
      <c r="B478" t="s">
        <v>113</v>
      </c>
      <c r="C478" t="s">
        <v>1031</v>
      </c>
      <c r="D478" t="s">
        <v>391</v>
      </c>
      <c r="E478" t="s">
        <v>1066</v>
      </c>
      <c r="F478" t="s">
        <v>1075</v>
      </c>
      <c r="G478" t="s">
        <v>884</v>
      </c>
      <c r="H478" t="s">
        <v>1070</v>
      </c>
      <c r="I478" t="s">
        <v>1074</v>
      </c>
      <c r="J478" t="s">
        <v>1070</v>
      </c>
      <c r="K478" t="s">
        <v>88</v>
      </c>
      <c r="L478" t="s">
        <v>88</v>
      </c>
      <c r="M478" t="s">
        <v>88</v>
      </c>
      <c r="N478" t="s">
        <v>88</v>
      </c>
      <c r="O478" t="s">
        <v>512</v>
      </c>
      <c r="P478" t="s">
        <v>532</v>
      </c>
      <c r="Q478" t="s">
        <v>579</v>
      </c>
    </row>
    <row r="479" spans="1:17" hidden="1">
      <c r="A479" t="s">
        <v>370</v>
      </c>
      <c r="B479" t="s">
        <v>370</v>
      </c>
      <c r="C479" t="s">
        <v>1031</v>
      </c>
      <c r="D479" t="s">
        <v>391</v>
      </c>
      <c r="E479" t="s">
        <v>1066</v>
      </c>
      <c r="F479" t="s">
        <v>1075</v>
      </c>
      <c r="G479" t="s">
        <v>884</v>
      </c>
      <c r="H479" t="s">
        <v>1070</v>
      </c>
      <c r="I479" t="s">
        <v>1075</v>
      </c>
      <c r="J479" t="s">
        <v>1070</v>
      </c>
      <c r="K479" t="s">
        <v>88</v>
      </c>
      <c r="L479" t="s">
        <v>88</v>
      </c>
      <c r="M479" t="s">
        <v>88</v>
      </c>
      <c r="N479" t="s">
        <v>88</v>
      </c>
      <c r="O479" t="s">
        <v>512</v>
      </c>
      <c r="P479" t="s">
        <v>532</v>
      </c>
      <c r="Q479" t="s">
        <v>579</v>
      </c>
    </row>
    <row r="480" spans="1:17" hidden="1">
      <c r="A480" t="s">
        <v>371</v>
      </c>
      <c r="B480" t="s">
        <v>370</v>
      </c>
      <c r="C480" t="s">
        <v>1031</v>
      </c>
      <c r="D480" t="s">
        <v>391</v>
      </c>
      <c r="E480" t="s">
        <v>1066</v>
      </c>
      <c r="F480" t="s">
        <v>1075</v>
      </c>
      <c r="G480" t="s">
        <v>884</v>
      </c>
      <c r="H480" t="s">
        <v>1070</v>
      </c>
      <c r="I480" t="s">
        <v>1075</v>
      </c>
      <c r="J480" t="s">
        <v>884</v>
      </c>
      <c r="K480" t="s">
        <v>88</v>
      </c>
      <c r="L480" t="s">
        <v>88</v>
      </c>
      <c r="M480" t="s">
        <v>88</v>
      </c>
      <c r="N480" t="s">
        <v>88</v>
      </c>
      <c r="O480" t="s">
        <v>512</v>
      </c>
      <c r="P480" t="s">
        <v>532</v>
      </c>
      <c r="Q480" t="s">
        <v>579</v>
      </c>
    </row>
    <row r="481" spans="1:17" hidden="1">
      <c r="A481" t="s">
        <v>568</v>
      </c>
      <c r="B481" t="s">
        <v>568</v>
      </c>
      <c r="C481" t="s">
        <v>1031</v>
      </c>
      <c r="D481" t="s">
        <v>269</v>
      </c>
      <c r="E481" t="s">
        <v>1066</v>
      </c>
      <c r="F481" t="s">
        <v>1075</v>
      </c>
      <c r="G481" t="s">
        <v>884</v>
      </c>
      <c r="H481" t="s">
        <v>1070</v>
      </c>
      <c r="I481" t="s">
        <v>1077</v>
      </c>
      <c r="J481" t="s">
        <v>1070</v>
      </c>
      <c r="K481" t="s">
        <v>88</v>
      </c>
      <c r="L481" t="s">
        <v>88</v>
      </c>
      <c r="M481" t="s">
        <v>88</v>
      </c>
      <c r="N481" t="s">
        <v>88</v>
      </c>
      <c r="O481" t="s">
        <v>512</v>
      </c>
      <c r="P481" t="s">
        <v>532</v>
      </c>
      <c r="Q481" t="s">
        <v>579</v>
      </c>
    </row>
    <row r="482" spans="1:17" hidden="1">
      <c r="A482" t="s">
        <v>373</v>
      </c>
      <c r="B482" t="s">
        <v>373</v>
      </c>
      <c r="C482" t="s">
        <v>1031</v>
      </c>
      <c r="D482" t="s">
        <v>397</v>
      </c>
      <c r="E482" t="s">
        <v>1066</v>
      </c>
      <c r="F482" t="s">
        <v>1075</v>
      </c>
      <c r="G482" t="s">
        <v>884</v>
      </c>
      <c r="H482" t="s">
        <v>884</v>
      </c>
      <c r="I482" t="s">
        <v>884</v>
      </c>
      <c r="J482" t="s">
        <v>1070</v>
      </c>
      <c r="K482" t="s">
        <v>88</v>
      </c>
      <c r="L482" t="s">
        <v>88</v>
      </c>
      <c r="M482" t="s">
        <v>88</v>
      </c>
      <c r="N482" t="s">
        <v>88</v>
      </c>
      <c r="O482" t="s">
        <v>512</v>
      </c>
      <c r="P482" t="s">
        <v>532</v>
      </c>
      <c r="Q482" t="s">
        <v>582</v>
      </c>
    </row>
    <row r="483" spans="1:17" hidden="1">
      <c r="A483" t="s">
        <v>299</v>
      </c>
      <c r="B483" t="s">
        <v>299</v>
      </c>
      <c r="C483" t="s">
        <v>1031</v>
      </c>
      <c r="D483" t="s">
        <v>396</v>
      </c>
      <c r="E483" t="s">
        <v>1066</v>
      </c>
      <c r="F483" t="s">
        <v>1075</v>
      </c>
      <c r="G483" t="s">
        <v>884</v>
      </c>
      <c r="H483" t="s">
        <v>884</v>
      </c>
      <c r="I483" t="s">
        <v>209</v>
      </c>
      <c r="J483" t="s">
        <v>1070</v>
      </c>
      <c r="K483" t="s">
        <v>88</v>
      </c>
      <c r="L483" t="s">
        <v>88</v>
      </c>
      <c r="M483" t="s">
        <v>88</v>
      </c>
      <c r="N483" t="s">
        <v>88</v>
      </c>
      <c r="O483" t="s">
        <v>512</v>
      </c>
      <c r="P483" t="s">
        <v>532</v>
      </c>
      <c r="Q483" t="s">
        <v>582</v>
      </c>
    </row>
    <row r="484" spans="1:17" hidden="1">
      <c r="A484" t="s">
        <v>51</v>
      </c>
      <c r="B484" t="s">
        <v>51</v>
      </c>
      <c r="C484" t="s">
        <v>1031</v>
      </c>
      <c r="D484" t="s">
        <v>391</v>
      </c>
      <c r="E484" t="s">
        <v>1066</v>
      </c>
      <c r="F484" t="s">
        <v>1075</v>
      </c>
      <c r="G484" t="s">
        <v>884</v>
      </c>
      <c r="H484" t="s">
        <v>209</v>
      </c>
      <c r="I484" t="s">
        <v>884</v>
      </c>
      <c r="J484" t="s">
        <v>1070</v>
      </c>
      <c r="K484" t="s">
        <v>88</v>
      </c>
      <c r="L484" t="s">
        <v>88</v>
      </c>
      <c r="M484" t="s">
        <v>88</v>
      </c>
      <c r="N484" t="s">
        <v>88</v>
      </c>
      <c r="O484" t="s">
        <v>512</v>
      </c>
      <c r="P484" t="s">
        <v>532</v>
      </c>
      <c r="Q484" t="s">
        <v>1120</v>
      </c>
    </row>
    <row r="485" spans="1:17" hidden="1">
      <c r="A485" t="s">
        <v>950</v>
      </c>
      <c r="B485" t="s">
        <v>190</v>
      </c>
      <c r="C485" t="s">
        <v>1031</v>
      </c>
      <c r="D485" t="s">
        <v>269</v>
      </c>
      <c r="E485" t="s">
        <v>1066</v>
      </c>
      <c r="F485" t="s">
        <v>1075</v>
      </c>
      <c r="G485" t="s">
        <v>209</v>
      </c>
      <c r="H485" t="s">
        <v>1070</v>
      </c>
      <c r="I485" t="s">
        <v>884</v>
      </c>
      <c r="J485" t="s">
        <v>1070</v>
      </c>
      <c r="K485" t="s">
        <v>88</v>
      </c>
      <c r="L485" t="s">
        <v>88</v>
      </c>
      <c r="M485" t="s">
        <v>88</v>
      </c>
      <c r="N485" t="s">
        <v>88</v>
      </c>
      <c r="O485" t="s">
        <v>512</v>
      </c>
      <c r="P485" t="s">
        <v>411</v>
      </c>
      <c r="Q485" t="s">
        <v>579</v>
      </c>
    </row>
    <row r="486" spans="1:17" hidden="1">
      <c r="A486" t="s">
        <v>86</v>
      </c>
      <c r="B486" t="s">
        <v>323</v>
      </c>
      <c r="C486" t="s">
        <v>1031</v>
      </c>
      <c r="D486" t="s">
        <v>269</v>
      </c>
      <c r="E486" t="s">
        <v>1066</v>
      </c>
      <c r="F486" t="s">
        <v>1075</v>
      </c>
      <c r="G486" t="s">
        <v>209</v>
      </c>
      <c r="H486" t="s">
        <v>1070</v>
      </c>
      <c r="I486" t="s">
        <v>209</v>
      </c>
      <c r="J486" t="s">
        <v>1070</v>
      </c>
      <c r="K486" t="s">
        <v>88</v>
      </c>
      <c r="L486" t="s">
        <v>88</v>
      </c>
      <c r="M486" t="s">
        <v>88</v>
      </c>
      <c r="N486" t="s">
        <v>88</v>
      </c>
      <c r="O486" t="s">
        <v>512</v>
      </c>
      <c r="P486" t="s">
        <v>411</v>
      </c>
      <c r="Q486" t="s">
        <v>579</v>
      </c>
    </row>
    <row r="487" spans="1:17" hidden="1">
      <c r="A487" t="s">
        <v>835</v>
      </c>
      <c r="B487" t="s">
        <v>416</v>
      </c>
      <c r="C487" t="s">
        <v>1031</v>
      </c>
      <c r="D487" t="s">
        <v>269</v>
      </c>
      <c r="E487" t="s">
        <v>1066</v>
      </c>
      <c r="F487" t="s">
        <v>1075</v>
      </c>
      <c r="G487" t="s">
        <v>209</v>
      </c>
      <c r="H487" t="s">
        <v>1070</v>
      </c>
      <c r="I487" t="s">
        <v>1071</v>
      </c>
      <c r="J487" t="s">
        <v>1070</v>
      </c>
      <c r="K487" t="s">
        <v>88</v>
      </c>
      <c r="L487" t="s">
        <v>88</v>
      </c>
      <c r="M487" t="s">
        <v>88</v>
      </c>
      <c r="N487" t="s">
        <v>88</v>
      </c>
      <c r="O487" t="s">
        <v>512</v>
      </c>
      <c r="P487" t="s">
        <v>411</v>
      </c>
      <c r="Q487" t="s">
        <v>579</v>
      </c>
    </row>
    <row r="488" spans="1:17" hidden="1">
      <c r="A488" t="s">
        <v>111</v>
      </c>
      <c r="B488" t="s">
        <v>111</v>
      </c>
      <c r="C488" t="s">
        <v>1031</v>
      </c>
      <c r="D488" t="s">
        <v>391</v>
      </c>
      <c r="E488" t="s">
        <v>1066</v>
      </c>
      <c r="F488" t="s">
        <v>1075</v>
      </c>
      <c r="G488" t="s">
        <v>209</v>
      </c>
      <c r="H488" t="s">
        <v>1070</v>
      </c>
      <c r="I488" t="s">
        <v>1072</v>
      </c>
      <c r="J488" t="s">
        <v>1070</v>
      </c>
      <c r="K488" t="s">
        <v>88</v>
      </c>
      <c r="L488" t="s">
        <v>88</v>
      </c>
      <c r="M488" t="s">
        <v>88</v>
      </c>
      <c r="N488" t="s">
        <v>88</v>
      </c>
      <c r="O488" t="s">
        <v>512</v>
      </c>
      <c r="P488" t="s">
        <v>411</v>
      </c>
      <c r="Q488" t="s">
        <v>579</v>
      </c>
    </row>
    <row r="489" spans="1:17" hidden="1">
      <c r="A489" t="s">
        <v>376</v>
      </c>
      <c r="B489" t="s">
        <v>376</v>
      </c>
      <c r="C489" t="s">
        <v>1031</v>
      </c>
      <c r="D489" t="s">
        <v>396</v>
      </c>
      <c r="E489" t="s">
        <v>1066</v>
      </c>
      <c r="F489" t="s">
        <v>1075</v>
      </c>
      <c r="G489" t="s">
        <v>209</v>
      </c>
      <c r="H489" t="s">
        <v>1070</v>
      </c>
      <c r="I489" t="s">
        <v>1073</v>
      </c>
      <c r="J489" t="s">
        <v>1070</v>
      </c>
      <c r="K489" t="s">
        <v>88</v>
      </c>
      <c r="L489" t="s">
        <v>88</v>
      </c>
      <c r="M489" t="s">
        <v>88</v>
      </c>
      <c r="N489" t="s">
        <v>88</v>
      </c>
      <c r="O489" t="s">
        <v>512</v>
      </c>
      <c r="P489" t="s">
        <v>411</v>
      </c>
      <c r="Q489" t="s">
        <v>579</v>
      </c>
    </row>
    <row r="490" spans="1:17" hidden="1">
      <c r="A490" t="s">
        <v>379</v>
      </c>
      <c r="B490" t="s">
        <v>379</v>
      </c>
      <c r="C490" t="s">
        <v>1031</v>
      </c>
      <c r="D490" t="s">
        <v>391</v>
      </c>
      <c r="E490" t="s">
        <v>1066</v>
      </c>
      <c r="F490" t="s">
        <v>1075</v>
      </c>
      <c r="G490" t="s">
        <v>209</v>
      </c>
      <c r="H490" t="s">
        <v>1070</v>
      </c>
      <c r="I490" t="s">
        <v>1074</v>
      </c>
      <c r="J490" t="s">
        <v>1070</v>
      </c>
      <c r="K490" t="s">
        <v>88</v>
      </c>
      <c r="L490" t="s">
        <v>88</v>
      </c>
      <c r="M490" t="s">
        <v>88</v>
      </c>
      <c r="N490" t="s">
        <v>88</v>
      </c>
      <c r="O490" t="s">
        <v>512</v>
      </c>
      <c r="P490" t="s">
        <v>411</v>
      </c>
      <c r="Q490" t="s">
        <v>579</v>
      </c>
    </row>
    <row r="491" spans="1:17" hidden="1">
      <c r="A491" t="s">
        <v>951</v>
      </c>
      <c r="B491" t="s">
        <v>951</v>
      </c>
      <c r="C491" t="s">
        <v>1031</v>
      </c>
      <c r="D491" t="s">
        <v>391</v>
      </c>
      <c r="E491" t="s">
        <v>1066</v>
      </c>
      <c r="F491" t="s">
        <v>1075</v>
      </c>
      <c r="G491" t="s">
        <v>209</v>
      </c>
      <c r="H491" t="s">
        <v>1070</v>
      </c>
      <c r="I491" t="s">
        <v>988</v>
      </c>
      <c r="J491" t="s">
        <v>1070</v>
      </c>
      <c r="K491" t="s">
        <v>88</v>
      </c>
      <c r="L491" t="s">
        <v>88</v>
      </c>
      <c r="M491" t="s">
        <v>88</v>
      </c>
      <c r="N491" t="s">
        <v>88</v>
      </c>
      <c r="O491" t="s">
        <v>512</v>
      </c>
      <c r="P491" t="s">
        <v>411</v>
      </c>
      <c r="Q491" t="s">
        <v>579</v>
      </c>
    </row>
    <row r="492" spans="1:17" hidden="1">
      <c r="A492" t="s">
        <v>408</v>
      </c>
      <c r="B492" t="s">
        <v>102</v>
      </c>
      <c r="C492" t="s">
        <v>1031</v>
      </c>
      <c r="D492" t="s">
        <v>397</v>
      </c>
      <c r="E492" t="s">
        <v>1066</v>
      </c>
      <c r="F492" t="s">
        <v>1075</v>
      </c>
      <c r="G492" t="s">
        <v>209</v>
      </c>
      <c r="H492" t="s">
        <v>884</v>
      </c>
      <c r="I492" t="s">
        <v>884</v>
      </c>
      <c r="J492" t="s">
        <v>1070</v>
      </c>
      <c r="K492" t="s">
        <v>88</v>
      </c>
      <c r="L492" t="s">
        <v>88</v>
      </c>
      <c r="M492" t="s">
        <v>88</v>
      </c>
      <c r="N492" t="s">
        <v>88</v>
      </c>
      <c r="O492" t="s">
        <v>512</v>
      </c>
      <c r="P492" t="s">
        <v>411</v>
      </c>
      <c r="Q492" t="s">
        <v>582</v>
      </c>
    </row>
    <row r="493" spans="1:17" hidden="1">
      <c r="A493" t="s">
        <v>120</v>
      </c>
      <c r="B493" t="s">
        <v>102</v>
      </c>
      <c r="C493" t="s">
        <v>1031</v>
      </c>
      <c r="D493" t="s">
        <v>397</v>
      </c>
      <c r="E493" t="s">
        <v>1066</v>
      </c>
      <c r="F493" t="s">
        <v>1075</v>
      </c>
      <c r="G493" t="s">
        <v>209</v>
      </c>
      <c r="H493" t="s">
        <v>884</v>
      </c>
      <c r="I493" t="s">
        <v>884</v>
      </c>
      <c r="J493" t="s">
        <v>884</v>
      </c>
      <c r="K493" t="s">
        <v>88</v>
      </c>
      <c r="L493" t="s">
        <v>88</v>
      </c>
      <c r="M493" t="s">
        <v>88</v>
      </c>
      <c r="N493" t="s">
        <v>88</v>
      </c>
      <c r="O493" t="s">
        <v>512</v>
      </c>
      <c r="P493" t="s">
        <v>411</v>
      </c>
      <c r="Q493" t="s">
        <v>582</v>
      </c>
    </row>
    <row r="494" spans="1:17" hidden="1">
      <c r="A494" t="s">
        <v>293</v>
      </c>
      <c r="B494" t="s">
        <v>102</v>
      </c>
      <c r="C494" t="s">
        <v>1031</v>
      </c>
      <c r="D494" t="s">
        <v>396</v>
      </c>
      <c r="E494" t="s">
        <v>1066</v>
      </c>
      <c r="F494" t="s">
        <v>1075</v>
      </c>
      <c r="G494" t="s">
        <v>209</v>
      </c>
      <c r="H494" t="s">
        <v>884</v>
      </c>
      <c r="I494" t="s">
        <v>884</v>
      </c>
      <c r="J494" t="s">
        <v>209</v>
      </c>
      <c r="K494" t="s">
        <v>88</v>
      </c>
      <c r="L494" t="s">
        <v>88</v>
      </c>
      <c r="M494" t="s">
        <v>88</v>
      </c>
      <c r="N494" t="s">
        <v>88</v>
      </c>
      <c r="O494" t="s">
        <v>512</v>
      </c>
      <c r="P494" t="s">
        <v>411</v>
      </c>
      <c r="Q494" t="s">
        <v>582</v>
      </c>
    </row>
    <row r="495" spans="1:17" hidden="1">
      <c r="A495" t="s">
        <v>952</v>
      </c>
      <c r="B495" t="s">
        <v>102</v>
      </c>
      <c r="C495" t="s">
        <v>1031</v>
      </c>
      <c r="D495" t="s">
        <v>397</v>
      </c>
      <c r="E495" t="s">
        <v>1066</v>
      </c>
      <c r="F495" t="s">
        <v>1075</v>
      </c>
      <c r="G495" t="s">
        <v>209</v>
      </c>
      <c r="H495" t="s">
        <v>884</v>
      </c>
      <c r="I495" t="s">
        <v>884</v>
      </c>
      <c r="J495" t="s">
        <v>1071</v>
      </c>
      <c r="K495" t="s">
        <v>88</v>
      </c>
      <c r="L495" t="s">
        <v>88</v>
      </c>
      <c r="M495" t="s">
        <v>88</v>
      </c>
      <c r="N495" t="s">
        <v>88</v>
      </c>
      <c r="O495" t="s">
        <v>512</v>
      </c>
      <c r="P495" t="s">
        <v>411</v>
      </c>
      <c r="Q495" t="s">
        <v>582</v>
      </c>
    </row>
    <row r="496" spans="1:17" hidden="1">
      <c r="A496" t="s">
        <v>380</v>
      </c>
      <c r="B496" t="s">
        <v>380</v>
      </c>
      <c r="C496" t="s">
        <v>1031</v>
      </c>
      <c r="D496" t="s">
        <v>391</v>
      </c>
      <c r="E496" t="s">
        <v>1066</v>
      </c>
      <c r="F496" t="s">
        <v>1075</v>
      </c>
      <c r="G496" t="s">
        <v>209</v>
      </c>
      <c r="H496" t="s">
        <v>209</v>
      </c>
      <c r="I496" t="s">
        <v>884</v>
      </c>
      <c r="J496" t="s">
        <v>1070</v>
      </c>
      <c r="K496" t="s">
        <v>88</v>
      </c>
      <c r="L496" t="s">
        <v>88</v>
      </c>
      <c r="M496" t="s">
        <v>88</v>
      </c>
      <c r="N496" t="s">
        <v>88</v>
      </c>
      <c r="O496" t="s">
        <v>512</v>
      </c>
      <c r="P496" t="s">
        <v>411</v>
      </c>
      <c r="Q496" t="s">
        <v>1120</v>
      </c>
    </row>
    <row r="497" spans="1:17" hidden="1">
      <c r="A497" t="s">
        <v>573</v>
      </c>
      <c r="B497" t="s">
        <v>384</v>
      </c>
      <c r="C497" t="s">
        <v>1031</v>
      </c>
      <c r="D497" t="s">
        <v>269</v>
      </c>
      <c r="E497" t="s">
        <v>1066</v>
      </c>
      <c r="F497" t="s">
        <v>1075</v>
      </c>
      <c r="G497" t="s">
        <v>1071</v>
      </c>
      <c r="H497" t="s">
        <v>1070</v>
      </c>
      <c r="I497" t="s">
        <v>884</v>
      </c>
      <c r="J497" t="s">
        <v>1070</v>
      </c>
      <c r="K497" t="s">
        <v>88</v>
      </c>
      <c r="L497" t="s">
        <v>88</v>
      </c>
      <c r="M497" t="s">
        <v>88</v>
      </c>
      <c r="N497" t="s">
        <v>88</v>
      </c>
      <c r="O497" t="s">
        <v>512</v>
      </c>
      <c r="P497" t="s">
        <v>533</v>
      </c>
      <c r="Q497" t="s">
        <v>584</v>
      </c>
    </row>
    <row r="498" spans="1:17" hidden="1">
      <c r="A498" t="s">
        <v>82</v>
      </c>
      <c r="B498" t="s">
        <v>82</v>
      </c>
      <c r="C498" t="s">
        <v>1031</v>
      </c>
      <c r="D498" t="s">
        <v>396</v>
      </c>
      <c r="E498" t="s">
        <v>1066</v>
      </c>
      <c r="F498" t="s">
        <v>1075</v>
      </c>
      <c r="G498" t="s">
        <v>1071</v>
      </c>
      <c r="H498" t="s">
        <v>1070</v>
      </c>
      <c r="I498" t="s">
        <v>209</v>
      </c>
      <c r="J498" t="s">
        <v>1070</v>
      </c>
      <c r="K498" t="s">
        <v>88</v>
      </c>
      <c r="L498" t="s">
        <v>88</v>
      </c>
      <c r="M498" t="s">
        <v>88</v>
      </c>
      <c r="N498" t="s">
        <v>88</v>
      </c>
      <c r="O498" t="s">
        <v>512</v>
      </c>
      <c r="P498" t="s">
        <v>533</v>
      </c>
      <c r="Q498" t="s">
        <v>584</v>
      </c>
    </row>
    <row r="499" spans="1:17" hidden="1">
      <c r="A499" t="s">
        <v>215</v>
      </c>
      <c r="B499" t="s">
        <v>215</v>
      </c>
      <c r="C499" t="s">
        <v>1031</v>
      </c>
      <c r="D499" t="s">
        <v>335</v>
      </c>
      <c r="E499" t="s">
        <v>1066</v>
      </c>
      <c r="F499" t="s">
        <v>1075</v>
      </c>
      <c r="G499" t="s">
        <v>1071</v>
      </c>
      <c r="H499" t="s">
        <v>1070</v>
      </c>
      <c r="I499" t="s">
        <v>1073</v>
      </c>
      <c r="J499" t="s">
        <v>1070</v>
      </c>
      <c r="K499" t="s">
        <v>88</v>
      </c>
      <c r="L499" t="s">
        <v>88</v>
      </c>
      <c r="M499" t="s">
        <v>88</v>
      </c>
      <c r="N499" t="s">
        <v>88</v>
      </c>
      <c r="O499" t="s">
        <v>512</v>
      </c>
      <c r="P499" t="s">
        <v>533</v>
      </c>
      <c r="Q499" t="s">
        <v>584</v>
      </c>
    </row>
    <row r="500" spans="1:17" hidden="1">
      <c r="A500" t="s">
        <v>866</v>
      </c>
      <c r="B500" t="s">
        <v>866</v>
      </c>
      <c r="C500" t="s">
        <v>1031</v>
      </c>
      <c r="D500" t="s">
        <v>391</v>
      </c>
      <c r="E500" t="s">
        <v>1066</v>
      </c>
      <c r="F500" t="s">
        <v>1075</v>
      </c>
      <c r="G500" t="s">
        <v>1071</v>
      </c>
      <c r="H500" t="s">
        <v>884</v>
      </c>
      <c r="I500" t="s">
        <v>1070</v>
      </c>
      <c r="J500" t="s">
        <v>1070</v>
      </c>
      <c r="K500" t="s">
        <v>88</v>
      </c>
      <c r="L500" t="s">
        <v>88</v>
      </c>
      <c r="M500" t="s">
        <v>88</v>
      </c>
      <c r="N500" t="s">
        <v>88</v>
      </c>
      <c r="O500" t="s">
        <v>512</v>
      </c>
      <c r="P500" t="s">
        <v>533</v>
      </c>
      <c r="Q500" t="s">
        <v>204</v>
      </c>
    </row>
    <row r="501" spans="1:17" hidden="1">
      <c r="A501" t="s">
        <v>185</v>
      </c>
      <c r="B501" t="s">
        <v>421</v>
      </c>
      <c r="C501" t="s">
        <v>1031</v>
      </c>
      <c r="D501" t="s">
        <v>269</v>
      </c>
      <c r="E501" t="s">
        <v>1066</v>
      </c>
      <c r="F501" t="s">
        <v>1075</v>
      </c>
      <c r="G501" t="s">
        <v>213</v>
      </c>
      <c r="H501" t="s">
        <v>1070</v>
      </c>
      <c r="I501" t="s">
        <v>884</v>
      </c>
      <c r="J501" t="s">
        <v>1070</v>
      </c>
      <c r="K501" t="s">
        <v>88</v>
      </c>
      <c r="L501" t="s">
        <v>88</v>
      </c>
      <c r="M501" t="s">
        <v>88</v>
      </c>
      <c r="N501" t="s">
        <v>88</v>
      </c>
      <c r="O501" t="s">
        <v>512</v>
      </c>
      <c r="P501" t="s">
        <v>332</v>
      </c>
      <c r="Q501" t="s">
        <v>579</v>
      </c>
    </row>
    <row r="502" spans="1:17" hidden="1">
      <c r="A502" t="s">
        <v>953</v>
      </c>
      <c r="B502" t="s">
        <v>953</v>
      </c>
      <c r="C502" t="s">
        <v>1031</v>
      </c>
      <c r="D502" t="s">
        <v>50</v>
      </c>
      <c r="E502" t="s">
        <v>1066</v>
      </c>
      <c r="F502" t="s">
        <v>1075</v>
      </c>
      <c r="G502" t="s">
        <v>213</v>
      </c>
      <c r="H502" t="s">
        <v>1070</v>
      </c>
      <c r="I502" t="s">
        <v>209</v>
      </c>
      <c r="J502" t="s">
        <v>1070</v>
      </c>
      <c r="K502" t="s">
        <v>88</v>
      </c>
      <c r="L502" t="s">
        <v>88</v>
      </c>
      <c r="M502" t="s">
        <v>88</v>
      </c>
      <c r="N502" t="s">
        <v>88</v>
      </c>
      <c r="O502" t="s">
        <v>512</v>
      </c>
      <c r="P502" t="s">
        <v>332</v>
      </c>
      <c r="Q502" t="s">
        <v>579</v>
      </c>
    </row>
    <row r="503" spans="1:17" hidden="1">
      <c r="A503" t="s">
        <v>381</v>
      </c>
      <c r="B503" t="s">
        <v>381</v>
      </c>
      <c r="C503" t="s">
        <v>1031</v>
      </c>
      <c r="D503" t="s">
        <v>1063</v>
      </c>
      <c r="E503" t="s">
        <v>1066</v>
      </c>
      <c r="F503" t="s">
        <v>1075</v>
      </c>
      <c r="G503" t="s">
        <v>213</v>
      </c>
      <c r="H503" t="s">
        <v>1070</v>
      </c>
      <c r="I503" t="s">
        <v>1071</v>
      </c>
      <c r="J503" t="s">
        <v>1070</v>
      </c>
      <c r="K503" t="s">
        <v>88</v>
      </c>
      <c r="L503" t="s">
        <v>88</v>
      </c>
      <c r="M503" t="s">
        <v>88</v>
      </c>
      <c r="N503" t="s">
        <v>88</v>
      </c>
      <c r="O503" t="s">
        <v>512</v>
      </c>
      <c r="P503" t="s">
        <v>332</v>
      </c>
      <c r="Q503" t="s">
        <v>579</v>
      </c>
    </row>
    <row r="504" spans="1:17" hidden="1">
      <c r="A504" t="s">
        <v>328</v>
      </c>
      <c r="B504" t="s">
        <v>328</v>
      </c>
      <c r="C504" t="s">
        <v>1031</v>
      </c>
      <c r="D504" t="s">
        <v>396</v>
      </c>
      <c r="E504" t="s">
        <v>1066</v>
      </c>
      <c r="F504" t="s">
        <v>1075</v>
      </c>
      <c r="G504" t="s">
        <v>213</v>
      </c>
      <c r="H504" t="s">
        <v>1070</v>
      </c>
      <c r="I504" t="s">
        <v>213</v>
      </c>
      <c r="J504" t="s">
        <v>1070</v>
      </c>
      <c r="K504" t="s">
        <v>88</v>
      </c>
      <c r="L504" t="s">
        <v>88</v>
      </c>
      <c r="M504" t="s">
        <v>88</v>
      </c>
      <c r="N504" t="s">
        <v>88</v>
      </c>
      <c r="O504" t="s">
        <v>512</v>
      </c>
      <c r="P504" t="s">
        <v>332</v>
      </c>
      <c r="Q504" t="s">
        <v>579</v>
      </c>
    </row>
    <row r="505" spans="1:17" hidden="1">
      <c r="A505" t="s">
        <v>826</v>
      </c>
      <c r="B505" t="s">
        <v>826</v>
      </c>
      <c r="C505" t="s">
        <v>1031</v>
      </c>
      <c r="D505" t="s">
        <v>391</v>
      </c>
      <c r="E505" t="s">
        <v>1066</v>
      </c>
      <c r="F505" t="s">
        <v>1075</v>
      </c>
      <c r="G505" t="s">
        <v>213</v>
      </c>
      <c r="H505" t="s">
        <v>1070</v>
      </c>
      <c r="I505" t="s">
        <v>1072</v>
      </c>
      <c r="J505" t="s">
        <v>1070</v>
      </c>
      <c r="K505" t="s">
        <v>88</v>
      </c>
      <c r="L505" t="s">
        <v>88</v>
      </c>
      <c r="M505" t="s">
        <v>88</v>
      </c>
      <c r="N505" t="s">
        <v>88</v>
      </c>
      <c r="O505" t="s">
        <v>512</v>
      </c>
      <c r="P505" t="s">
        <v>332</v>
      </c>
      <c r="Q505" t="s">
        <v>579</v>
      </c>
    </row>
    <row r="506" spans="1:17" hidden="1">
      <c r="A506" t="s">
        <v>56</v>
      </c>
      <c r="B506" t="s">
        <v>56</v>
      </c>
      <c r="C506" t="s">
        <v>1031</v>
      </c>
      <c r="D506" t="s">
        <v>397</v>
      </c>
      <c r="E506" t="s">
        <v>1066</v>
      </c>
      <c r="F506" t="s">
        <v>1075</v>
      </c>
      <c r="G506" t="s">
        <v>213</v>
      </c>
      <c r="H506" t="s">
        <v>884</v>
      </c>
      <c r="I506" t="s">
        <v>884</v>
      </c>
      <c r="J506" t="s">
        <v>1070</v>
      </c>
      <c r="K506" t="s">
        <v>88</v>
      </c>
      <c r="L506" t="s">
        <v>88</v>
      </c>
      <c r="M506" t="s">
        <v>88</v>
      </c>
      <c r="N506" t="s">
        <v>88</v>
      </c>
      <c r="O506" t="s">
        <v>512</v>
      </c>
      <c r="P506" t="s">
        <v>332</v>
      </c>
      <c r="Q506" t="s">
        <v>582</v>
      </c>
    </row>
    <row r="507" spans="1:17" hidden="1">
      <c r="A507" t="s">
        <v>214</v>
      </c>
      <c r="B507" t="s">
        <v>214</v>
      </c>
      <c r="C507" t="s">
        <v>1031</v>
      </c>
      <c r="D507" t="s">
        <v>396</v>
      </c>
      <c r="E507" t="s">
        <v>1066</v>
      </c>
      <c r="F507" t="s">
        <v>1075</v>
      </c>
      <c r="G507" t="s">
        <v>213</v>
      </c>
      <c r="H507" t="s">
        <v>884</v>
      </c>
      <c r="I507" t="s">
        <v>209</v>
      </c>
      <c r="J507" t="s">
        <v>1070</v>
      </c>
      <c r="K507" t="s">
        <v>88</v>
      </c>
      <c r="L507" t="s">
        <v>88</v>
      </c>
      <c r="M507" t="s">
        <v>88</v>
      </c>
      <c r="N507" t="s">
        <v>88</v>
      </c>
      <c r="O507" t="s">
        <v>512</v>
      </c>
      <c r="P507" t="s">
        <v>332</v>
      </c>
      <c r="Q507" t="s">
        <v>582</v>
      </c>
    </row>
    <row r="508" spans="1:17" hidden="1">
      <c r="A508" t="s">
        <v>954</v>
      </c>
      <c r="B508" t="s">
        <v>954</v>
      </c>
      <c r="C508" t="s">
        <v>1031</v>
      </c>
      <c r="D508" t="s">
        <v>391</v>
      </c>
      <c r="E508" t="s">
        <v>1066</v>
      </c>
      <c r="F508" t="s">
        <v>1075</v>
      </c>
      <c r="G508" t="s">
        <v>213</v>
      </c>
      <c r="H508" t="s">
        <v>209</v>
      </c>
      <c r="I508" t="s">
        <v>884</v>
      </c>
      <c r="J508" t="s">
        <v>1070</v>
      </c>
      <c r="K508" t="s">
        <v>88</v>
      </c>
      <c r="L508" t="s">
        <v>88</v>
      </c>
      <c r="M508" t="s">
        <v>88</v>
      </c>
      <c r="N508" t="s">
        <v>88</v>
      </c>
      <c r="O508" t="s">
        <v>512</v>
      </c>
      <c r="P508" t="s">
        <v>332</v>
      </c>
      <c r="Q508" t="s">
        <v>1120</v>
      </c>
    </row>
    <row r="509" spans="1:17" hidden="1">
      <c r="A509" t="s">
        <v>377</v>
      </c>
      <c r="B509" t="s">
        <v>308</v>
      </c>
      <c r="C509" t="s">
        <v>876</v>
      </c>
      <c r="D509" t="s">
        <v>1041</v>
      </c>
      <c r="E509" t="s">
        <v>1066</v>
      </c>
      <c r="F509" t="s">
        <v>1075</v>
      </c>
      <c r="G509" t="s">
        <v>1072</v>
      </c>
      <c r="H509" t="s">
        <v>1070</v>
      </c>
      <c r="I509" t="s">
        <v>221</v>
      </c>
      <c r="J509" t="s">
        <v>1070</v>
      </c>
      <c r="K509" t="s">
        <v>88</v>
      </c>
      <c r="L509" t="s">
        <v>88</v>
      </c>
      <c r="M509" t="s">
        <v>88</v>
      </c>
      <c r="N509" t="s">
        <v>88</v>
      </c>
      <c r="O509" t="s">
        <v>512</v>
      </c>
      <c r="P509" t="s">
        <v>534</v>
      </c>
      <c r="Q509" t="s">
        <v>534</v>
      </c>
    </row>
    <row r="510" spans="1:17" hidden="1">
      <c r="A510" t="s">
        <v>955</v>
      </c>
      <c r="B510" t="s">
        <v>1016</v>
      </c>
      <c r="C510" t="s">
        <v>876</v>
      </c>
      <c r="D510" t="s">
        <v>1041</v>
      </c>
      <c r="E510" t="s">
        <v>1066</v>
      </c>
      <c r="F510" t="s">
        <v>1075</v>
      </c>
      <c r="G510" t="s">
        <v>1072</v>
      </c>
      <c r="H510" t="s">
        <v>1070</v>
      </c>
      <c r="I510" t="s">
        <v>1076</v>
      </c>
      <c r="J510" t="s">
        <v>1070</v>
      </c>
      <c r="K510" t="s">
        <v>88</v>
      </c>
      <c r="L510" t="s">
        <v>88</v>
      </c>
      <c r="M510" t="s">
        <v>88</v>
      </c>
      <c r="N510" t="s">
        <v>88</v>
      </c>
      <c r="O510" t="s">
        <v>512</v>
      </c>
      <c r="P510" t="s">
        <v>534</v>
      </c>
      <c r="Q510" t="s">
        <v>534</v>
      </c>
    </row>
    <row r="511" spans="1:17" hidden="1">
      <c r="A511" t="s">
        <v>62</v>
      </c>
      <c r="B511" t="s">
        <v>829</v>
      </c>
      <c r="C511" t="s">
        <v>876</v>
      </c>
      <c r="D511" t="s">
        <v>1041</v>
      </c>
      <c r="E511" t="s">
        <v>1066</v>
      </c>
      <c r="F511" t="s">
        <v>1075</v>
      </c>
      <c r="G511" t="s">
        <v>1072</v>
      </c>
      <c r="H511" t="s">
        <v>1070</v>
      </c>
      <c r="I511" t="s">
        <v>227</v>
      </c>
      <c r="J511" t="s">
        <v>1070</v>
      </c>
      <c r="K511" t="s">
        <v>88</v>
      </c>
      <c r="L511" t="s">
        <v>88</v>
      </c>
      <c r="M511" t="s">
        <v>88</v>
      </c>
      <c r="N511" t="s">
        <v>88</v>
      </c>
      <c r="O511" t="s">
        <v>512</v>
      </c>
      <c r="P511" t="s">
        <v>534</v>
      </c>
      <c r="Q511" t="s">
        <v>534</v>
      </c>
    </row>
    <row r="512" spans="1:17" hidden="1">
      <c r="A512" t="s">
        <v>526</v>
      </c>
      <c r="B512" t="s">
        <v>281</v>
      </c>
      <c r="C512" t="s">
        <v>876</v>
      </c>
      <c r="D512" t="s">
        <v>1041</v>
      </c>
      <c r="E512" t="s">
        <v>1066</v>
      </c>
      <c r="F512" t="s">
        <v>1075</v>
      </c>
      <c r="G512" t="s">
        <v>1072</v>
      </c>
      <c r="H512" t="s">
        <v>1070</v>
      </c>
      <c r="I512" t="s">
        <v>1077</v>
      </c>
      <c r="J512" t="s">
        <v>1070</v>
      </c>
      <c r="K512" t="s">
        <v>88</v>
      </c>
      <c r="L512" t="s">
        <v>88</v>
      </c>
      <c r="M512" t="s">
        <v>88</v>
      </c>
      <c r="N512" t="s">
        <v>88</v>
      </c>
      <c r="O512" t="s">
        <v>512</v>
      </c>
      <c r="P512" t="s">
        <v>534</v>
      </c>
      <c r="Q512" t="s">
        <v>534</v>
      </c>
    </row>
    <row r="513" spans="1:17" hidden="1">
      <c r="A513" t="s">
        <v>956</v>
      </c>
      <c r="B513" t="s">
        <v>281</v>
      </c>
      <c r="C513" t="s">
        <v>876</v>
      </c>
      <c r="D513" t="s">
        <v>1041</v>
      </c>
      <c r="E513" t="s">
        <v>1066</v>
      </c>
      <c r="F513" t="s">
        <v>1075</v>
      </c>
      <c r="G513" t="s">
        <v>1072</v>
      </c>
      <c r="H513" t="s">
        <v>1070</v>
      </c>
      <c r="I513" t="s">
        <v>1077</v>
      </c>
      <c r="J513" t="s">
        <v>884</v>
      </c>
      <c r="K513" t="s">
        <v>88</v>
      </c>
      <c r="L513" t="s">
        <v>88</v>
      </c>
      <c r="M513" t="s">
        <v>88</v>
      </c>
      <c r="N513" t="s">
        <v>88</v>
      </c>
      <c r="O513" t="s">
        <v>512</v>
      </c>
      <c r="P513" t="s">
        <v>534</v>
      </c>
      <c r="Q513" t="s">
        <v>534</v>
      </c>
    </row>
    <row r="514" spans="1:17" hidden="1">
      <c r="A514" t="s">
        <v>958</v>
      </c>
      <c r="B514" t="s">
        <v>281</v>
      </c>
      <c r="C514" t="s">
        <v>876</v>
      </c>
      <c r="D514" t="s">
        <v>1041</v>
      </c>
      <c r="E514" t="s">
        <v>1066</v>
      </c>
      <c r="F514" t="s">
        <v>1075</v>
      </c>
      <c r="G514" t="s">
        <v>1072</v>
      </c>
      <c r="H514" t="s">
        <v>1070</v>
      </c>
      <c r="I514" t="s">
        <v>1077</v>
      </c>
      <c r="J514" t="s">
        <v>209</v>
      </c>
      <c r="K514" t="s">
        <v>88</v>
      </c>
      <c r="L514" t="s">
        <v>88</v>
      </c>
      <c r="M514" t="s">
        <v>88</v>
      </c>
      <c r="N514" t="s">
        <v>88</v>
      </c>
      <c r="O514" t="s">
        <v>512</v>
      </c>
      <c r="P514" t="s">
        <v>534</v>
      </c>
      <c r="Q514" t="s">
        <v>534</v>
      </c>
    </row>
    <row r="515" spans="1:17" hidden="1">
      <c r="A515" t="s">
        <v>766</v>
      </c>
      <c r="B515" t="s">
        <v>281</v>
      </c>
      <c r="C515" t="s">
        <v>876</v>
      </c>
      <c r="D515" t="s">
        <v>1041</v>
      </c>
      <c r="E515" t="s">
        <v>1066</v>
      </c>
      <c r="F515" t="s">
        <v>1075</v>
      </c>
      <c r="G515" t="s">
        <v>1072</v>
      </c>
      <c r="H515" t="s">
        <v>1070</v>
      </c>
      <c r="I515" t="s">
        <v>1077</v>
      </c>
      <c r="J515" t="s">
        <v>1071</v>
      </c>
      <c r="K515" t="s">
        <v>88</v>
      </c>
      <c r="L515" t="s">
        <v>88</v>
      </c>
      <c r="M515" t="s">
        <v>88</v>
      </c>
      <c r="N515" t="s">
        <v>88</v>
      </c>
      <c r="O515" t="s">
        <v>512</v>
      </c>
      <c r="P515" t="s">
        <v>534</v>
      </c>
      <c r="Q515" t="s">
        <v>534</v>
      </c>
    </row>
    <row r="516" spans="1:17" hidden="1">
      <c r="A516" t="s">
        <v>959</v>
      </c>
      <c r="B516" t="s">
        <v>422</v>
      </c>
      <c r="C516" t="s">
        <v>795</v>
      </c>
      <c r="D516" t="s">
        <v>162</v>
      </c>
      <c r="E516" t="s">
        <v>1066</v>
      </c>
      <c r="F516" t="s">
        <v>1075</v>
      </c>
      <c r="G516" t="s">
        <v>1073</v>
      </c>
      <c r="H516" t="s">
        <v>884</v>
      </c>
      <c r="I516" t="s">
        <v>884</v>
      </c>
      <c r="J516" t="s">
        <v>1070</v>
      </c>
      <c r="K516" t="s">
        <v>88</v>
      </c>
      <c r="L516" t="s">
        <v>88</v>
      </c>
      <c r="M516" t="s">
        <v>88</v>
      </c>
      <c r="N516" t="s">
        <v>88</v>
      </c>
      <c r="O516" t="s">
        <v>512</v>
      </c>
      <c r="P516" t="s">
        <v>146</v>
      </c>
      <c r="Q516" t="s">
        <v>585</v>
      </c>
    </row>
    <row r="517" spans="1:17" hidden="1">
      <c r="A517" t="s">
        <v>313</v>
      </c>
      <c r="B517" t="s">
        <v>422</v>
      </c>
      <c r="C517" t="s">
        <v>795</v>
      </c>
      <c r="D517" t="s">
        <v>162</v>
      </c>
      <c r="E517" t="s">
        <v>1066</v>
      </c>
      <c r="F517" t="s">
        <v>1075</v>
      </c>
      <c r="G517" t="s">
        <v>1073</v>
      </c>
      <c r="H517" t="s">
        <v>884</v>
      </c>
      <c r="I517" t="s">
        <v>884</v>
      </c>
      <c r="J517" t="s">
        <v>1071</v>
      </c>
      <c r="K517" t="s">
        <v>88</v>
      </c>
      <c r="L517" t="s">
        <v>88</v>
      </c>
      <c r="M517" t="s">
        <v>88</v>
      </c>
      <c r="N517" t="s">
        <v>88</v>
      </c>
      <c r="O517" t="s">
        <v>512</v>
      </c>
      <c r="P517" t="s">
        <v>146</v>
      </c>
      <c r="Q517" t="s">
        <v>585</v>
      </c>
    </row>
    <row r="518" spans="1:17" hidden="1">
      <c r="A518" t="s">
        <v>313</v>
      </c>
      <c r="B518" t="s">
        <v>423</v>
      </c>
      <c r="C518" t="s">
        <v>795</v>
      </c>
      <c r="D518" t="s">
        <v>162</v>
      </c>
      <c r="E518" t="s">
        <v>1066</v>
      </c>
      <c r="F518" t="s">
        <v>1075</v>
      </c>
      <c r="G518" t="s">
        <v>1073</v>
      </c>
      <c r="H518" t="s">
        <v>884</v>
      </c>
      <c r="I518" t="s">
        <v>209</v>
      </c>
      <c r="J518" t="s">
        <v>1070</v>
      </c>
      <c r="K518" t="s">
        <v>88</v>
      </c>
      <c r="L518" t="s">
        <v>88</v>
      </c>
      <c r="M518" t="s">
        <v>88</v>
      </c>
      <c r="N518" t="s">
        <v>88</v>
      </c>
      <c r="O518" t="s">
        <v>512</v>
      </c>
      <c r="P518" t="s">
        <v>146</v>
      </c>
      <c r="Q518" t="s">
        <v>585</v>
      </c>
    </row>
    <row r="519" spans="1:17" hidden="1">
      <c r="A519" t="s">
        <v>939</v>
      </c>
      <c r="B519" t="s">
        <v>244</v>
      </c>
      <c r="C519" t="s">
        <v>795</v>
      </c>
      <c r="D519" t="s">
        <v>162</v>
      </c>
      <c r="E519" t="s">
        <v>1066</v>
      </c>
      <c r="F519" t="s">
        <v>1075</v>
      </c>
      <c r="G519" t="s">
        <v>1073</v>
      </c>
      <c r="H519" t="s">
        <v>884</v>
      </c>
      <c r="I519" t="s">
        <v>1071</v>
      </c>
      <c r="J519" t="s">
        <v>1070</v>
      </c>
      <c r="K519" t="s">
        <v>88</v>
      </c>
      <c r="L519" t="s">
        <v>88</v>
      </c>
      <c r="M519" t="s">
        <v>88</v>
      </c>
      <c r="N519" t="s">
        <v>88</v>
      </c>
      <c r="O519" t="s">
        <v>512</v>
      </c>
      <c r="P519" t="s">
        <v>146</v>
      </c>
      <c r="Q519" t="s">
        <v>585</v>
      </c>
    </row>
    <row r="520" spans="1:17" hidden="1">
      <c r="A520" t="s">
        <v>487</v>
      </c>
      <c r="B520" t="s">
        <v>487</v>
      </c>
      <c r="C520" t="s">
        <v>1031</v>
      </c>
      <c r="D520" t="s">
        <v>391</v>
      </c>
      <c r="E520" t="s">
        <v>1066</v>
      </c>
      <c r="F520" t="s">
        <v>1075</v>
      </c>
      <c r="G520" t="s">
        <v>1073</v>
      </c>
      <c r="H520" t="s">
        <v>884</v>
      </c>
      <c r="I520" t="s">
        <v>213</v>
      </c>
      <c r="J520" t="s">
        <v>1070</v>
      </c>
      <c r="K520" t="s">
        <v>88</v>
      </c>
      <c r="L520" t="s">
        <v>88</v>
      </c>
      <c r="M520" t="s">
        <v>88</v>
      </c>
      <c r="N520" t="s">
        <v>88</v>
      </c>
      <c r="O520" t="s">
        <v>512</v>
      </c>
      <c r="P520" t="s">
        <v>146</v>
      </c>
      <c r="Q520" t="s">
        <v>585</v>
      </c>
    </row>
    <row r="521" spans="1:17" hidden="1">
      <c r="A521" t="s">
        <v>961</v>
      </c>
      <c r="B521" t="s">
        <v>715</v>
      </c>
      <c r="C521" t="s">
        <v>795</v>
      </c>
      <c r="D521" t="s">
        <v>162</v>
      </c>
      <c r="E521" t="s">
        <v>1066</v>
      </c>
      <c r="F521" t="s">
        <v>1075</v>
      </c>
      <c r="G521" t="s">
        <v>1073</v>
      </c>
      <c r="H521" t="s">
        <v>884</v>
      </c>
      <c r="I521" t="s">
        <v>1073</v>
      </c>
      <c r="J521" t="s">
        <v>1070</v>
      </c>
      <c r="K521" t="s">
        <v>88</v>
      </c>
      <c r="L521" t="s">
        <v>88</v>
      </c>
      <c r="M521" t="s">
        <v>88</v>
      </c>
      <c r="N521" t="s">
        <v>88</v>
      </c>
      <c r="O521" t="s">
        <v>512</v>
      </c>
      <c r="P521" t="s">
        <v>146</v>
      </c>
      <c r="Q521" t="s">
        <v>585</v>
      </c>
    </row>
    <row r="522" spans="1:17" hidden="1">
      <c r="A522" t="s">
        <v>850</v>
      </c>
      <c r="B522" t="s">
        <v>850</v>
      </c>
      <c r="C522" t="s">
        <v>795</v>
      </c>
      <c r="D522" t="s">
        <v>1064</v>
      </c>
      <c r="E522" t="s">
        <v>1066</v>
      </c>
      <c r="F522" t="s">
        <v>1075</v>
      </c>
      <c r="G522" t="s">
        <v>1073</v>
      </c>
      <c r="H522" t="s">
        <v>884</v>
      </c>
      <c r="I522" t="s">
        <v>988</v>
      </c>
      <c r="J522" t="s">
        <v>1070</v>
      </c>
      <c r="K522" t="s">
        <v>88</v>
      </c>
      <c r="L522" t="s">
        <v>88</v>
      </c>
      <c r="M522" t="s">
        <v>88</v>
      </c>
      <c r="N522" t="s">
        <v>88</v>
      </c>
      <c r="O522" t="s">
        <v>512</v>
      </c>
      <c r="P522" t="s">
        <v>146</v>
      </c>
      <c r="Q522" t="s">
        <v>585</v>
      </c>
    </row>
    <row r="523" spans="1:17" hidden="1">
      <c r="A523" t="s">
        <v>139</v>
      </c>
      <c r="B523" t="s">
        <v>139</v>
      </c>
      <c r="C523" t="s">
        <v>795</v>
      </c>
      <c r="D523" t="s">
        <v>162</v>
      </c>
      <c r="E523" t="s">
        <v>1066</v>
      </c>
      <c r="F523" t="s">
        <v>1075</v>
      </c>
      <c r="G523" t="s">
        <v>1073</v>
      </c>
      <c r="H523" t="s">
        <v>884</v>
      </c>
      <c r="I523" t="s">
        <v>221</v>
      </c>
      <c r="J523" t="s">
        <v>1070</v>
      </c>
      <c r="K523" t="s">
        <v>88</v>
      </c>
      <c r="L523" t="s">
        <v>88</v>
      </c>
      <c r="M523" t="s">
        <v>88</v>
      </c>
      <c r="N523" t="s">
        <v>88</v>
      </c>
      <c r="O523" t="s">
        <v>512</v>
      </c>
      <c r="P523" t="s">
        <v>146</v>
      </c>
      <c r="Q523" t="s">
        <v>585</v>
      </c>
    </row>
    <row r="524" spans="1:17" hidden="1">
      <c r="A524" t="s">
        <v>962</v>
      </c>
      <c r="B524" t="s">
        <v>962</v>
      </c>
      <c r="C524" t="s">
        <v>795</v>
      </c>
      <c r="D524" t="s">
        <v>162</v>
      </c>
      <c r="E524" t="s">
        <v>1066</v>
      </c>
      <c r="F524" t="s">
        <v>1075</v>
      </c>
      <c r="G524" t="s">
        <v>1073</v>
      </c>
      <c r="H524" t="s">
        <v>884</v>
      </c>
      <c r="I524" t="s">
        <v>1076</v>
      </c>
      <c r="J524" t="s">
        <v>1070</v>
      </c>
      <c r="K524" t="s">
        <v>88</v>
      </c>
      <c r="L524" t="s">
        <v>88</v>
      </c>
      <c r="M524" t="s">
        <v>88</v>
      </c>
      <c r="N524" t="s">
        <v>88</v>
      </c>
      <c r="O524" t="s">
        <v>512</v>
      </c>
      <c r="P524" t="s">
        <v>146</v>
      </c>
      <c r="Q524" t="s">
        <v>585</v>
      </c>
    </row>
    <row r="525" spans="1:17" hidden="1">
      <c r="A525" t="s">
        <v>2</v>
      </c>
      <c r="B525" t="s">
        <v>149</v>
      </c>
      <c r="C525" t="s">
        <v>795</v>
      </c>
      <c r="D525" t="s">
        <v>162</v>
      </c>
      <c r="E525" t="s">
        <v>1066</v>
      </c>
      <c r="F525" t="s">
        <v>1075</v>
      </c>
      <c r="G525" t="s">
        <v>1073</v>
      </c>
      <c r="H525" t="s">
        <v>209</v>
      </c>
      <c r="I525" t="s">
        <v>884</v>
      </c>
      <c r="J525" t="s">
        <v>1070</v>
      </c>
      <c r="K525" t="s">
        <v>88</v>
      </c>
      <c r="L525" t="s">
        <v>88</v>
      </c>
      <c r="M525" t="s">
        <v>88</v>
      </c>
      <c r="N525" t="s">
        <v>88</v>
      </c>
      <c r="O525" t="s">
        <v>512</v>
      </c>
      <c r="P525" t="s">
        <v>146</v>
      </c>
      <c r="Q525" t="s">
        <v>597</v>
      </c>
    </row>
    <row r="526" spans="1:17" hidden="1">
      <c r="A526" t="s">
        <v>169</v>
      </c>
      <c r="B526" t="s">
        <v>149</v>
      </c>
      <c r="C526" t="s">
        <v>795</v>
      </c>
      <c r="D526" t="s">
        <v>162</v>
      </c>
      <c r="E526" t="s">
        <v>1066</v>
      </c>
      <c r="F526" t="s">
        <v>1075</v>
      </c>
      <c r="G526" t="s">
        <v>1073</v>
      </c>
      <c r="H526" t="s">
        <v>209</v>
      </c>
      <c r="I526" t="s">
        <v>884</v>
      </c>
      <c r="J526" t="s">
        <v>884</v>
      </c>
      <c r="K526" t="s">
        <v>88</v>
      </c>
      <c r="L526" t="s">
        <v>88</v>
      </c>
      <c r="M526" t="s">
        <v>88</v>
      </c>
      <c r="N526" t="s">
        <v>88</v>
      </c>
      <c r="O526" t="s">
        <v>512</v>
      </c>
      <c r="P526" t="s">
        <v>146</v>
      </c>
      <c r="Q526" t="s">
        <v>597</v>
      </c>
    </row>
    <row r="527" spans="1:17" hidden="1">
      <c r="A527" t="s">
        <v>289</v>
      </c>
      <c r="B527" t="s">
        <v>289</v>
      </c>
      <c r="C527" t="s">
        <v>795</v>
      </c>
      <c r="D527" t="s">
        <v>1064</v>
      </c>
      <c r="E527" t="s">
        <v>1066</v>
      </c>
      <c r="F527" t="s">
        <v>1075</v>
      </c>
      <c r="G527" t="s">
        <v>1073</v>
      </c>
      <c r="H527" t="s">
        <v>213</v>
      </c>
      <c r="I527" t="s">
        <v>884</v>
      </c>
      <c r="J527" t="s">
        <v>1070</v>
      </c>
      <c r="K527" t="s">
        <v>88</v>
      </c>
      <c r="L527" t="s">
        <v>88</v>
      </c>
      <c r="M527" t="s">
        <v>88</v>
      </c>
      <c r="N527" t="s">
        <v>88</v>
      </c>
      <c r="O527" t="s">
        <v>512</v>
      </c>
      <c r="P527" t="s">
        <v>146</v>
      </c>
      <c r="Q527" t="s">
        <v>590</v>
      </c>
    </row>
    <row r="528" spans="1:17" hidden="1">
      <c r="A528" t="s">
        <v>382</v>
      </c>
      <c r="B528" t="s">
        <v>289</v>
      </c>
      <c r="C528" t="s">
        <v>795</v>
      </c>
      <c r="D528" t="s">
        <v>1064</v>
      </c>
      <c r="E528" t="s">
        <v>1066</v>
      </c>
      <c r="F528" t="s">
        <v>1075</v>
      </c>
      <c r="G528" t="s">
        <v>1073</v>
      </c>
      <c r="H528" t="s">
        <v>213</v>
      </c>
      <c r="I528" t="s">
        <v>884</v>
      </c>
      <c r="J528" t="s">
        <v>209</v>
      </c>
      <c r="K528" t="s">
        <v>88</v>
      </c>
      <c r="L528" t="s">
        <v>88</v>
      </c>
      <c r="M528" t="s">
        <v>88</v>
      </c>
      <c r="N528" t="s">
        <v>88</v>
      </c>
      <c r="O528" t="s">
        <v>512</v>
      </c>
      <c r="P528" t="s">
        <v>146</v>
      </c>
      <c r="Q528" t="s">
        <v>590</v>
      </c>
    </row>
    <row r="529" spans="1:17" hidden="1">
      <c r="A529" t="s">
        <v>383</v>
      </c>
      <c r="B529" t="s">
        <v>383</v>
      </c>
      <c r="C529" t="s">
        <v>795</v>
      </c>
      <c r="D529" t="s">
        <v>85</v>
      </c>
      <c r="E529" t="s">
        <v>1066</v>
      </c>
      <c r="F529" t="s">
        <v>1075</v>
      </c>
      <c r="G529" t="s">
        <v>1073</v>
      </c>
      <c r="H529" t="s">
        <v>1072</v>
      </c>
      <c r="I529" t="s">
        <v>884</v>
      </c>
      <c r="J529" t="s">
        <v>1070</v>
      </c>
      <c r="K529" t="s">
        <v>88</v>
      </c>
      <c r="L529" t="s">
        <v>88</v>
      </c>
      <c r="M529" t="s">
        <v>88</v>
      </c>
      <c r="N529" t="s">
        <v>88</v>
      </c>
      <c r="O529" t="s">
        <v>512</v>
      </c>
      <c r="P529" t="s">
        <v>146</v>
      </c>
      <c r="Q529" t="s">
        <v>592</v>
      </c>
    </row>
    <row r="530" spans="1:17" hidden="1">
      <c r="A530" t="s">
        <v>385</v>
      </c>
      <c r="B530" t="s">
        <v>383</v>
      </c>
      <c r="C530" t="s">
        <v>795</v>
      </c>
      <c r="D530" t="s">
        <v>85</v>
      </c>
      <c r="E530" t="s">
        <v>1066</v>
      </c>
      <c r="F530" t="s">
        <v>1075</v>
      </c>
      <c r="G530" t="s">
        <v>1073</v>
      </c>
      <c r="H530" t="s">
        <v>1072</v>
      </c>
      <c r="I530" t="s">
        <v>884</v>
      </c>
      <c r="J530" t="s">
        <v>884</v>
      </c>
      <c r="K530" t="s">
        <v>88</v>
      </c>
      <c r="L530" t="s">
        <v>88</v>
      </c>
      <c r="M530" t="s">
        <v>88</v>
      </c>
      <c r="N530" t="s">
        <v>88</v>
      </c>
      <c r="O530" t="s">
        <v>512</v>
      </c>
      <c r="P530" t="s">
        <v>146</v>
      </c>
      <c r="Q530" t="s">
        <v>592</v>
      </c>
    </row>
    <row r="531" spans="1:17" hidden="1">
      <c r="A531" t="s">
        <v>138</v>
      </c>
      <c r="B531" t="s">
        <v>138</v>
      </c>
      <c r="C531" t="s">
        <v>795</v>
      </c>
      <c r="D531" t="s">
        <v>85</v>
      </c>
      <c r="E531" t="s">
        <v>1066</v>
      </c>
      <c r="F531" t="s">
        <v>1075</v>
      </c>
      <c r="G531" t="s">
        <v>1073</v>
      </c>
      <c r="H531" t="s">
        <v>1072</v>
      </c>
      <c r="I531" t="s">
        <v>1071</v>
      </c>
      <c r="J531" t="s">
        <v>1070</v>
      </c>
      <c r="K531" t="s">
        <v>88</v>
      </c>
      <c r="L531" t="s">
        <v>88</v>
      </c>
      <c r="M531" t="s">
        <v>88</v>
      </c>
      <c r="N531" t="s">
        <v>88</v>
      </c>
      <c r="O531" t="s">
        <v>512</v>
      </c>
      <c r="P531" t="s">
        <v>146</v>
      </c>
      <c r="Q531" t="s">
        <v>592</v>
      </c>
    </row>
    <row r="532" spans="1:17">
      <c r="A532" t="s">
        <v>387</v>
      </c>
      <c r="B532" t="s">
        <v>387</v>
      </c>
      <c r="C532" t="s">
        <v>795</v>
      </c>
      <c r="D532" t="s">
        <v>1058</v>
      </c>
      <c r="E532" t="s">
        <v>1066</v>
      </c>
      <c r="F532" t="s">
        <v>221</v>
      </c>
      <c r="G532" t="s">
        <v>1070</v>
      </c>
      <c r="H532" t="s">
        <v>1070</v>
      </c>
      <c r="I532" t="s">
        <v>1070</v>
      </c>
      <c r="J532" t="s">
        <v>1070</v>
      </c>
      <c r="K532" t="s">
        <v>88</v>
      </c>
      <c r="L532" t="s">
        <v>88</v>
      </c>
      <c r="M532" t="s">
        <v>88</v>
      </c>
      <c r="N532" t="s">
        <v>88</v>
      </c>
      <c r="O532" t="s">
        <v>513</v>
      </c>
      <c r="P532" t="s">
        <v>25</v>
      </c>
      <c r="Q532" t="s">
        <v>25</v>
      </c>
    </row>
    <row r="533" spans="1:17" hidden="1">
      <c r="A533" t="s">
        <v>449</v>
      </c>
      <c r="B533" t="s">
        <v>449</v>
      </c>
      <c r="C533" t="s">
        <v>587</v>
      </c>
      <c r="D533" t="s">
        <v>1060</v>
      </c>
      <c r="E533" t="s">
        <v>1066</v>
      </c>
      <c r="F533" t="s">
        <v>221</v>
      </c>
      <c r="G533" t="s">
        <v>884</v>
      </c>
      <c r="H533" t="s">
        <v>1070</v>
      </c>
      <c r="I533" t="s">
        <v>884</v>
      </c>
      <c r="J533" t="s">
        <v>1070</v>
      </c>
      <c r="K533" t="s">
        <v>88</v>
      </c>
      <c r="L533" t="s">
        <v>88</v>
      </c>
      <c r="M533" t="s">
        <v>88</v>
      </c>
      <c r="N533" t="s">
        <v>88</v>
      </c>
      <c r="O533" t="s">
        <v>513</v>
      </c>
      <c r="P533" t="s">
        <v>741</v>
      </c>
      <c r="Q533" t="s">
        <v>741</v>
      </c>
    </row>
    <row r="534" spans="1:17" hidden="1">
      <c r="A534" t="s">
        <v>509</v>
      </c>
      <c r="B534" t="s">
        <v>509</v>
      </c>
      <c r="C534" t="s">
        <v>795</v>
      </c>
      <c r="D534" t="s">
        <v>1043</v>
      </c>
      <c r="E534" t="s">
        <v>1066</v>
      </c>
      <c r="F534" t="s">
        <v>221</v>
      </c>
      <c r="G534" t="s">
        <v>884</v>
      </c>
      <c r="H534" t="s">
        <v>1070</v>
      </c>
      <c r="I534" t="s">
        <v>209</v>
      </c>
      <c r="J534" t="s">
        <v>1070</v>
      </c>
      <c r="K534" t="s">
        <v>88</v>
      </c>
      <c r="L534" t="s">
        <v>88</v>
      </c>
      <c r="M534" t="s">
        <v>88</v>
      </c>
      <c r="N534" t="s">
        <v>88</v>
      </c>
      <c r="O534" t="s">
        <v>513</v>
      </c>
      <c r="P534" t="s">
        <v>741</v>
      </c>
      <c r="Q534" t="s">
        <v>741</v>
      </c>
    </row>
    <row r="535" spans="1:17" hidden="1">
      <c r="A535" t="s">
        <v>921</v>
      </c>
      <c r="B535" t="s">
        <v>921</v>
      </c>
      <c r="C535" t="s">
        <v>795</v>
      </c>
      <c r="D535" t="s">
        <v>85</v>
      </c>
      <c r="E535" t="s">
        <v>1066</v>
      </c>
      <c r="F535" t="s">
        <v>221</v>
      </c>
      <c r="G535" t="s">
        <v>209</v>
      </c>
      <c r="H535" t="s">
        <v>1070</v>
      </c>
      <c r="I535" t="s">
        <v>1070</v>
      </c>
      <c r="J535" t="s">
        <v>1070</v>
      </c>
      <c r="K535" t="s">
        <v>88</v>
      </c>
      <c r="L535" t="s">
        <v>88</v>
      </c>
      <c r="M535" t="s">
        <v>88</v>
      </c>
      <c r="N535" t="s">
        <v>88</v>
      </c>
      <c r="O535" t="s">
        <v>513</v>
      </c>
      <c r="P535" t="s">
        <v>98</v>
      </c>
      <c r="Q535" t="s">
        <v>98</v>
      </c>
    </row>
    <row r="536" spans="1:17" hidden="1">
      <c r="A536" t="s">
        <v>792</v>
      </c>
      <c r="B536" t="s">
        <v>792</v>
      </c>
      <c r="C536" t="s">
        <v>807</v>
      </c>
      <c r="D536" t="s">
        <v>467</v>
      </c>
      <c r="E536" t="s">
        <v>1066</v>
      </c>
      <c r="F536" t="s">
        <v>221</v>
      </c>
      <c r="G536" t="s">
        <v>1071</v>
      </c>
      <c r="H536" t="s">
        <v>1070</v>
      </c>
      <c r="I536" t="s">
        <v>1070</v>
      </c>
      <c r="J536" t="s">
        <v>1070</v>
      </c>
      <c r="K536" t="s">
        <v>88</v>
      </c>
      <c r="L536" t="s">
        <v>88</v>
      </c>
      <c r="M536" t="s">
        <v>88</v>
      </c>
      <c r="N536" t="s">
        <v>88</v>
      </c>
      <c r="O536" t="s">
        <v>513</v>
      </c>
      <c r="P536" t="s">
        <v>1109</v>
      </c>
      <c r="Q536" t="s">
        <v>1109</v>
      </c>
    </row>
    <row r="537" spans="1:17" hidden="1">
      <c r="A537" t="s">
        <v>84</v>
      </c>
      <c r="B537" t="s">
        <v>1017</v>
      </c>
      <c r="C537" t="s">
        <v>1026</v>
      </c>
      <c r="D537" t="s">
        <v>482</v>
      </c>
      <c r="E537" t="s">
        <v>1066</v>
      </c>
      <c r="F537" t="s">
        <v>1076</v>
      </c>
      <c r="G537" t="s">
        <v>1070</v>
      </c>
      <c r="H537" t="s">
        <v>1070</v>
      </c>
      <c r="I537" t="s">
        <v>1070</v>
      </c>
      <c r="J537" t="s">
        <v>1070</v>
      </c>
      <c r="K537" t="s">
        <v>88</v>
      </c>
      <c r="L537" t="s">
        <v>88</v>
      </c>
      <c r="M537" t="s">
        <v>88</v>
      </c>
      <c r="N537" t="s">
        <v>88</v>
      </c>
      <c r="O537" t="s">
        <v>196</v>
      </c>
      <c r="P537" t="s">
        <v>196</v>
      </c>
      <c r="Q537" t="s">
        <v>639</v>
      </c>
    </row>
    <row r="538" spans="1:17" hidden="1">
      <c r="A538" t="s">
        <v>719</v>
      </c>
      <c r="B538" t="s">
        <v>719</v>
      </c>
      <c r="C538" t="s">
        <v>1030</v>
      </c>
      <c r="D538" t="s">
        <v>1019</v>
      </c>
      <c r="E538" t="s">
        <v>1066</v>
      </c>
      <c r="F538" t="s">
        <v>1076</v>
      </c>
      <c r="G538" t="s">
        <v>1070</v>
      </c>
      <c r="H538" t="s">
        <v>1070</v>
      </c>
      <c r="I538" t="s">
        <v>884</v>
      </c>
      <c r="J538" t="s">
        <v>1070</v>
      </c>
      <c r="K538" t="s">
        <v>88</v>
      </c>
      <c r="L538" t="s">
        <v>88</v>
      </c>
      <c r="M538" t="s">
        <v>88</v>
      </c>
      <c r="N538" t="s">
        <v>88</v>
      </c>
      <c r="O538" t="s">
        <v>196</v>
      </c>
      <c r="P538" t="s">
        <v>196</v>
      </c>
      <c r="Q538" t="s">
        <v>639</v>
      </c>
    </row>
    <row r="539" spans="1:17" hidden="1">
      <c r="A539" t="s">
        <v>84</v>
      </c>
      <c r="B539" t="s">
        <v>1018</v>
      </c>
      <c r="C539" t="s">
        <v>1026</v>
      </c>
      <c r="D539" t="s">
        <v>482</v>
      </c>
      <c r="E539" t="s">
        <v>1066</v>
      </c>
      <c r="F539" t="s">
        <v>1076</v>
      </c>
      <c r="G539" t="s">
        <v>1070</v>
      </c>
      <c r="H539" t="s">
        <v>884</v>
      </c>
      <c r="I539" t="s">
        <v>1070</v>
      </c>
      <c r="J539" t="s">
        <v>1070</v>
      </c>
      <c r="K539" t="s">
        <v>88</v>
      </c>
      <c r="L539" t="s">
        <v>88</v>
      </c>
      <c r="M539" t="s">
        <v>88</v>
      </c>
      <c r="N539" t="s">
        <v>88</v>
      </c>
      <c r="O539" t="s">
        <v>196</v>
      </c>
      <c r="P539" t="s">
        <v>196</v>
      </c>
      <c r="Q539" t="s">
        <v>640</v>
      </c>
    </row>
    <row r="540" spans="1:17" hidden="1">
      <c r="A540" t="s">
        <v>84</v>
      </c>
      <c r="B540" t="s">
        <v>603</v>
      </c>
      <c r="C540" t="s">
        <v>1026</v>
      </c>
      <c r="D540" t="s">
        <v>482</v>
      </c>
      <c r="E540" t="s">
        <v>1066</v>
      </c>
      <c r="F540" t="s">
        <v>1076</v>
      </c>
      <c r="G540" t="s">
        <v>1070</v>
      </c>
      <c r="H540" t="s">
        <v>209</v>
      </c>
      <c r="I540" t="s">
        <v>1070</v>
      </c>
      <c r="J540" t="s">
        <v>1070</v>
      </c>
      <c r="K540" t="s">
        <v>88</v>
      </c>
      <c r="L540" t="s">
        <v>88</v>
      </c>
      <c r="M540" t="s">
        <v>88</v>
      </c>
      <c r="N540" t="s">
        <v>88</v>
      </c>
      <c r="O540" t="s">
        <v>196</v>
      </c>
      <c r="P540" t="s">
        <v>196</v>
      </c>
      <c r="Q540" t="s">
        <v>966</v>
      </c>
    </row>
    <row r="541" spans="1:17" hidden="1">
      <c r="A541" t="s">
        <v>205</v>
      </c>
      <c r="B541" t="s">
        <v>205</v>
      </c>
      <c r="C541" t="s">
        <v>1026</v>
      </c>
      <c r="D541" t="s">
        <v>482</v>
      </c>
      <c r="E541" t="s">
        <v>1066</v>
      </c>
      <c r="F541" t="s">
        <v>227</v>
      </c>
      <c r="G541" t="s">
        <v>1070</v>
      </c>
      <c r="H541" t="s">
        <v>1070</v>
      </c>
      <c r="I541" t="s">
        <v>1070</v>
      </c>
      <c r="J541" t="s">
        <v>1070</v>
      </c>
      <c r="K541" t="s">
        <v>88</v>
      </c>
      <c r="L541" t="s">
        <v>88</v>
      </c>
      <c r="M541" t="s">
        <v>88</v>
      </c>
      <c r="N541" t="s">
        <v>88</v>
      </c>
      <c r="O541" t="s">
        <v>205</v>
      </c>
      <c r="P541" t="s">
        <v>205</v>
      </c>
      <c r="Q541" t="s">
        <v>205</v>
      </c>
    </row>
    <row r="542" spans="1:17" hidden="1">
      <c r="A542" t="s">
        <v>566</v>
      </c>
      <c r="B542" t="s">
        <v>566</v>
      </c>
      <c r="C542" t="s">
        <v>1032</v>
      </c>
      <c r="D542" t="s">
        <v>506</v>
      </c>
      <c r="E542" t="s">
        <v>1067</v>
      </c>
      <c r="F542" t="s">
        <v>1070</v>
      </c>
      <c r="G542" t="s">
        <v>1070</v>
      </c>
      <c r="H542" t="s">
        <v>1070</v>
      </c>
      <c r="I542" t="s">
        <v>884</v>
      </c>
      <c r="J542" t="s">
        <v>1070</v>
      </c>
      <c r="K542" t="s">
        <v>88</v>
      </c>
      <c r="L542" t="s">
        <v>88</v>
      </c>
      <c r="M542" t="s">
        <v>88</v>
      </c>
      <c r="N542" t="s">
        <v>88</v>
      </c>
      <c r="O542" t="s">
        <v>437</v>
      </c>
      <c r="P542" t="s">
        <v>535</v>
      </c>
      <c r="Q542" t="s">
        <v>147</v>
      </c>
    </row>
    <row r="543" spans="1:17" hidden="1">
      <c r="A543" t="s">
        <v>211</v>
      </c>
      <c r="B543" t="s">
        <v>566</v>
      </c>
      <c r="C543" t="s">
        <v>1032</v>
      </c>
      <c r="D543" t="s">
        <v>506</v>
      </c>
      <c r="E543" t="s">
        <v>1067</v>
      </c>
      <c r="F543" t="s">
        <v>1070</v>
      </c>
      <c r="G543" t="s">
        <v>1070</v>
      </c>
      <c r="H543" t="s">
        <v>1070</v>
      </c>
      <c r="I543" t="s">
        <v>884</v>
      </c>
      <c r="J543" t="s">
        <v>884</v>
      </c>
      <c r="K543" t="s">
        <v>88</v>
      </c>
      <c r="L543" t="s">
        <v>88</v>
      </c>
      <c r="M543" t="s">
        <v>88</v>
      </c>
      <c r="N543" t="s">
        <v>88</v>
      </c>
      <c r="O543" t="s">
        <v>437</v>
      </c>
      <c r="P543" t="s">
        <v>535</v>
      </c>
      <c r="Q543" t="s">
        <v>147</v>
      </c>
    </row>
    <row r="544" spans="1:17" hidden="1">
      <c r="A544" t="s">
        <v>963</v>
      </c>
      <c r="B544" t="s">
        <v>321</v>
      </c>
      <c r="C544" t="s">
        <v>1032</v>
      </c>
      <c r="D544" t="s">
        <v>506</v>
      </c>
      <c r="E544" t="s">
        <v>1067</v>
      </c>
      <c r="F544" t="s">
        <v>1070</v>
      </c>
      <c r="G544" t="s">
        <v>1070</v>
      </c>
      <c r="H544" t="s">
        <v>884</v>
      </c>
      <c r="I544" t="s">
        <v>1070</v>
      </c>
      <c r="J544" t="s">
        <v>1070</v>
      </c>
      <c r="K544" t="s">
        <v>88</v>
      </c>
      <c r="L544" t="s">
        <v>88</v>
      </c>
      <c r="M544" t="s">
        <v>88</v>
      </c>
      <c r="N544" t="s">
        <v>88</v>
      </c>
      <c r="O544" t="s">
        <v>437</v>
      </c>
      <c r="P544" t="s">
        <v>535</v>
      </c>
      <c r="Q544" t="s">
        <v>321</v>
      </c>
    </row>
    <row r="545" spans="1:17" hidden="1">
      <c r="A545" t="s">
        <v>964</v>
      </c>
      <c r="B545" t="s">
        <v>786</v>
      </c>
      <c r="C545" t="s">
        <v>1032</v>
      </c>
      <c r="D545" t="s">
        <v>506</v>
      </c>
      <c r="E545" t="s">
        <v>1067</v>
      </c>
      <c r="F545" t="s">
        <v>1070</v>
      </c>
      <c r="G545" t="s">
        <v>884</v>
      </c>
      <c r="H545" t="s">
        <v>1070</v>
      </c>
      <c r="I545" t="s">
        <v>884</v>
      </c>
      <c r="J545" t="s">
        <v>1070</v>
      </c>
      <c r="K545" t="s">
        <v>88</v>
      </c>
      <c r="L545" t="s">
        <v>88</v>
      </c>
      <c r="M545" t="s">
        <v>88</v>
      </c>
      <c r="N545" t="s">
        <v>88</v>
      </c>
      <c r="O545" t="s">
        <v>437</v>
      </c>
      <c r="P545" t="s">
        <v>549</v>
      </c>
      <c r="Q545" t="s">
        <v>570</v>
      </c>
    </row>
    <row r="546" spans="1:17" hidden="1">
      <c r="A546" t="s">
        <v>965</v>
      </c>
      <c r="B546" t="s">
        <v>786</v>
      </c>
      <c r="C546" t="s">
        <v>1032</v>
      </c>
      <c r="D546" t="s">
        <v>506</v>
      </c>
      <c r="E546" t="s">
        <v>1067</v>
      </c>
      <c r="F546" t="s">
        <v>1070</v>
      </c>
      <c r="G546" t="s">
        <v>884</v>
      </c>
      <c r="H546" t="s">
        <v>1070</v>
      </c>
      <c r="I546" t="s">
        <v>884</v>
      </c>
      <c r="J546" t="s">
        <v>884</v>
      </c>
      <c r="K546" t="s">
        <v>88</v>
      </c>
      <c r="L546" t="s">
        <v>88</v>
      </c>
      <c r="M546" t="s">
        <v>88</v>
      </c>
      <c r="N546" t="s">
        <v>88</v>
      </c>
      <c r="O546" t="s">
        <v>437</v>
      </c>
      <c r="P546" t="s">
        <v>549</v>
      </c>
      <c r="Q546" t="s">
        <v>570</v>
      </c>
    </row>
    <row r="547" spans="1:17" hidden="1">
      <c r="A547" t="s">
        <v>783</v>
      </c>
      <c r="B547" t="s">
        <v>786</v>
      </c>
      <c r="C547" t="s">
        <v>1032</v>
      </c>
      <c r="D547" t="s">
        <v>506</v>
      </c>
      <c r="E547" t="s">
        <v>1067</v>
      </c>
      <c r="F547" t="s">
        <v>1070</v>
      </c>
      <c r="G547" t="s">
        <v>884</v>
      </c>
      <c r="H547" t="s">
        <v>1070</v>
      </c>
      <c r="I547" t="s">
        <v>884</v>
      </c>
      <c r="J547" t="s">
        <v>209</v>
      </c>
      <c r="K547" t="s">
        <v>88</v>
      </c>
      <c r="L547" t="s">
        <v>88</v>
      </c>
      <c r="M547" t="s">
        <v>88</v>
      </c>
      <c r="N547" t="s">
        <v>88</v>
      </c>
      <c r="O547" t="s">
        <v>437</v>
      </c>
      <c r="P547" t="s">
        <v>549</v>
      </c>
      <c r="Q547" t="s">
        <v>570</v>
      </c>
    </row>
    <row r="548" spans="1:17" hidden="1">
      <c r="A548" t="s">
        <v>967</v>
      </c>
      <c r="B548" t="s">
        <v>425</v>
      </c>
      <c r="C548" t="s">
        <v>1032</v>
      </c>
      <c r="D548" t="s">
        <v>125</v>
      </c>
      <c r="E548" t="s">
        <v>1067</v>
      </c>
      <c r="F548" t="s">
        <v>1070</v>
      </c>
      <c r="G548" t="s">
        <v>884</v>
      </c>
      <c r="H548" t="s">
        <v>209</v>
      </c>
      <c r="I548" t="s">
        <v>884</v>
      </c>
      <c r="J548" t="s">
        <v>1070</v>
      </c>
      <c r="K548" t="s">
        <v>88</v>
      </c>
      <c r="L548" t="s">
        <v>88</v>
      </c>
      <c r="M548" t="s">
        <v>88</v>
      </c>
      <c r="N548" t="s">
        <v>88</v>
      </c>
      <c r="O548" t="s">
        <v>437</v>
      </c>
      <c r="P548" t="s">
        <v>549</v>
      </c>
      <c r="Q548" t="s">
        <v>563</v>
      </c>
    </row>
    <row r="549" spans="1:17" hidden="1">
      <c r="A549" t="s">
        <v>631</v>
      </c>
      <c r="B549" t="s">
        <v>72</v>
      </c>
      <c r="C549" t="s">
        <v>1032</v>
      </c>
      <c r="D549" t="s">
        <v>125</v>
      </c>
      <c r="E549" t="s">
        <v>1067</v>
      </c>
      <c r="F549" t="s">
        <v>1070</v>
      </c>
      <c r="G549" t="s">
        <v>884</v>
      </c>
      <c r="H549" t="s">
        <v>209</v>
      </c>
      <c r="I549" t="s">
        <v>209</v>
      </c>
      <c r="J549" t="s">
        <v>1070</v>
      </c>
      <c r="K549" t="s">
        <v>88</v>
      </c>
      <c r="L549" t="s">
        <v>88</v>
      </c>
      <c r="M549" t="s">
        <v>88</v>
      </c>
      <c r="N549" t="s">
        <v>88</v>
      </c>
      <c r="O549" t="s">
        <v>437</v>
      </c>
      <c r="P549" t="s">
        <v>549</v>
      </c>
      <c r="Q549" t="s">
        <v>563</v>
      </c>
    </row>
    <row r="550" spans="1:17" hidden="1">
      <c r="A550" t="s">
        <v>480</v>
      </c>
      <c r="B550" t="s">
        <v>480</v>
      </c>
      <c r="C550" t="s">
        <v>1032</v>
      </c>
      <c r="D550" t="s">
        <v>506</v>
      </c>
      <c r="E550" t="s">
        <v>1067</v>
      </c>
      <c r="F550" t="s">
        <v>1070</v>
      </c>
      <c r="G550" t="s">
        <v>209</v>
      </c>
      <c r="H550" t="s">
        <v>1070</v>
      </c>
      <c r="I550" t="s">
        <v>1070</v>
      </c>
      <c r="J550" t="s">
        <v>1070</v>
      </c>
      <c r="K550" t="s">
        <v>88</v>
      </c>
      <c r="L550" t="s">
        <v>88</v>
      </c>
      <c r="M550" t="s">
        <v>88</v>
      </c>
      <c r="N550" t="s">
        <v>88</v>
      </c>
      <c r="O550" t="s">
        <v>437</v>
      </c>
      <c r="P550" t="s">
        <v>556</v>
      </c>
      <c r="Q550" t="s">
        <v>556</v>
      </c>
    </row>
    <row r="551" spans="1:17" hidden="1">
      <c r="A551" t="s">
        <v>374</v>
      </c>
      <c r="B551" t="s">
        <v>374</v>
      </c>
      <c r="C551" t="s">
        <v>1032</v>
      </c>
      <c r="D551" t="s">
        <v>506</v>
      </c>
      <c r="E551" t="s">
        <v>1067</v>
      </c>
      <c r="F551" t="s">
        <v>884</v>
      </c>
      <c r="G551" t="s">
        <v>1070</v>
      </c>
      <c r="H551" t="s">
        <v>1070</v>
      </c>
      <c r="I551" t="s">
        <v>1070</v>
      </c>
      <c r="J551" t="s">
        <v>1070</v>
      </c>
      <c r="K551" t="s">
        <v>88</v>
      </c>
      <c r="L551" t="s">
        <v>88</v>
      </c>
      <c r="M551" t="s">
        <v>88</v>
      </c>
      <c r="N551" t="s">
        <v>88</v>
      </c>
      <c r="O551" t="s">
        <v>220</v>
      </c>
      <c r="P551" t="s">
        <v>557</v>
      </c>
      <c r="Q551" t="s">
        <v>374</v>
      </c>
    </row>
    <row r="552" spans="1:17" hidden="1">
      <c r="A552" t="s">
        <v>386</v>
      </c>
      <c r="B552" t="s">
        <v>386</v>
      </c>
      <c r="C552" t="s">
        <v>1032</v>
      </c>
      <c r="D552" t="s">
        <v>506</v>
      </c>
      <c r="E552" t="s">
        <v>1067</v>
      </c>
      <c r="F552" t="s">
        <v>884</v>
      </c>
      <c r="G552" t="s">
        <v>1070</v>
      </c>
      <c r="H552" t="s">
        <v>884</v>
      </c>
      <c r="I552" t="s">
        <v>1070</v>
      </c>
      <c r="J552" t="s">
        <v>1070</v>
      </c>
      <c r="K552" t="s">
        <v>88</v>
      </c>
      <c r="L552" t="s">
        <v>88</v>
      </c>
      <c r="M552" t="s">
        <v>88</v>
      </c>
      <c r="N552" t="s">
        <v>88</v>
      </c>
      <c r="O552" t="s">
        <v>220</v>
      </c>
      <c r="P552" t="s">
        <v>557</v>
      </c>
      <c r="Q552" t="s">
        <v>386</v>
      </c>
    </row>
    <row r="553" spans="1:17" hidden="1">
      <c r="A553" t="s">
        <v>327</v>
      </c>
      <c r="B553" t="s">
        <v>327</v>
      </c>
      <c r="C553" t="s">
        <v>1032</v>
      </c>
      <c r="D553" t="s">
        <v>506</v>
      </c>
      <c r="E553" t="s">
        <v>1067</v>
      </c>
      <c r="F553" t="s">
        <v>884</v>
      </c>
      <c r="G553" t="s">
        <v>1070</v>
      </c>
      <c r="H553" t="s">
        <v>209</v>
      </c>
      <c r="I553" t="s">
        <v>1070</v>
      </c>
      <c r="J553" t="s">
        <v>1070</v>
      </c>
      <c r="K553" t="s">
        <v>88</v>
      </c>
      <c r="L553" t="s">
        <v>88</v>
      </c>
      <c r="M553" t="s">
        <v>88</v>
      </c>
      <c r="N553" t="s">
        <v>88</v>
      </c>
      <c r="O553" t="s">
        <v>220</v>
      </c>
      <c r="P553" t="s">
        <v>557</v>
      </c>
      <c r="Q553" t="s">
        <v>267</v>
      </c>
    </row>
    <row r="554" spans="1:17" hidden="1">
      <c r="A554" t="s">
        <v>107</v>
      </c>
      <c r="B554" t="s">
        <v>107</v>
      </c>
      <c r="C554" t="s">
        <v>1032</v>
      </c>
      <c r="D554" t="s">
        <v>506</v>
      </c>
      <c r="E554" t="s">
        <v>1067</v>
      </c>
      <c r="F554" t="s">
        <v>884</v>
      </c>
      <c r="G554" t="s">
        <v>1070</v>
      </c>
      <c r="H554" t="s">
        <v>1071</v>
      </c>
      <c r="I554" t="s">
        <v>1070</v>
      </c>
      <c r="J554" t="s">
        <v>1070</v>
      </c>
      <c r="K554" t="s">
        <v>88</v>
      </c>
      <c r="L554" t="s">
        <v>88</v>
      </c>
      <c r="M554" t="s">
        <v>88</v>
      </c>
      <c r="N554" t="s">
        <v>88</v>
      </c>
      <c r="O554" t="s">
        <v>220</v>
      </c>
      <c r="P554" t="s">
        <v>557</v>
      </c>
      <c r="Q554" t="s">
        <v>107</v>
      </c>
    </row>
    <row r="555" spans="1:17" hidden="1">
      <c r="A555" t="s">
        <v>968</v>
      </c>
      <c r="B555" t="s">
        <v>968</v>
      </c>
      <c r="C555" t="s">
        <v>1032</v>
      </c>
      <c r="D555" t="s">
        <v>506</v>
      </c>
      <c r="E555" t="s">
        <v>1067</v>
      </c>
      <c r="F555" t="s">
        <v>884</v>
      </c>
      <c r="G555" t="s">
        <v>1070</v>
      </c>
      <c r="H555" t="s">
        <v>213</v>
      </c>
      <c r="I555" t="s">
        <v>1070</v>
      </c>
      <c r="J555" t="s">
        <v>1070</v>
      </c>
      <c r="K555" t="s">
        <v>88</v>
      </c>
      <c r="L555" t="s">
        <v>88</v>
      </c>
      <c r="M555" t="s">
        <v>88</v>
      </c>
      <c r="N555" t="s">
        <v>88</v>
      </c>
      <c r="O555" t="s">
        <v>220</v>
      </c>
      <c r="P555" t="s">
        <v>557</v>
      </c>
      <c r="Q555" t="s">
        <v>968</v>
      </c>
    </row>
    <row r="556" spans="1:17" hidden="1">
      <c r="A556" t="s">
        <v>502</v>
      </c>
      <c r="B556" t="s">
        <v>502</v>
      </c>
      <c r="C556" t="s">
        <v>1032</v>
      </c>
      <c r="D556" t="s">
        <v>506</v>
      </c>
      <c r="E556" t="s">
        <v>1067</v>
      </c>
      <c r="F556" t="s">
        <v>884</v>
      </c>
      <c r="G556" t="s">
        <v>884</v>
      </c>
      <c r="H556" t="s">
        <v>1070</v>
      </c>
      <c r="I556" t="s">
        <v>1070</v>
      </c>
      <c r="J556" t="s">
        <v>1070</v>
      </c>
      <c r="K556" t="s">
        <v>88</v>
      </c>
      <c r="L556" t="s">
        <v>88</v>
      </c>
      <c r="M556" t="s">
        <v>88</v>
      </c>
      <c r="N556" t="s">
        <v>88</v>
      </c>
      <c r="O556" t="s">
        <v>220</v>
      </c>
      <c r="P556" t="s">
        <v>502</v>
      </c>
      <c r="Q556" t="s">
        <v>502</v>
      </c>
    </row>
    <row r="557" spans="1:17" hidden="1">
      <c r="A557" t="s">
        <v>145</v>
      </c>
      <c r="B557" t="s">
        <v>145</v>
      </c>
      <c r="C557" t="s">
        <v>1032</v>
      </c>
      <c r="D557" t="s">
        <v>506</v>
      </c>
      <c r="E557" t="s">
        <v>1067</v>
      </c>
      <c r="F557" t="s">
        <v>884</v>
      </c>
      <c r="G557" t="s">
        <v>884</v>
      </c>
      <c r="H557" t="s">
        <v>884</v>
      </c>
      <c r="I557" t="s">
        <v>1070</v>
      </c>
      <c r="J557" t="s">
        <v>1070</v>
      </c>
      <c r="K557" t="s">
        <v>88</v>
      </c>
      <c r="L557" t="s">
        <v>88</v>
      </c>
      <c r="M557" t="s">
        <v>88</v>
      </c>
      <c r="N557" t="s">
        <v>88</v>
      </c>
      <c r="O557" t="s">
        <v>220</v>
      </c>
      <c r="P557" t="s">
        <v>502</v>
      </c>
      <c r="Q557" t="s">
        <v>145</v>
      </c>
    </row>
    <row r="558" spans="1:17" hidden="1">
      <c r="A558" t="s">
        <v>503</v>
      </c>
      <c r="B558" t="s">
        <v>503</v>
      </c>
      <c r="C558" t="s">
        <v>1032</v>
      </c>
      <c r="D558" t="s">
        <v>506</v>
      </c>
      <c r="E558" t="s">
        <v>1067</v>
      </c>
      <c r="F558" t="s">
        <v>884</v>
      </c>
      <c r="G558" t="s">
        <v>884</v>
      </c>
      <c r="H558" t="s">
        <v>209</v>
      </c>
      <c r="I558" t="s">
        <v>1070</v>
      </c>
      <c r="J558" t="s">
        <v>1070</v>
      </c>
      <c r="K558" t="s">
        <v>88</v>
      </c>
      <c r="L558" t="s">
        <v>88</v>
      </c>
      <c r="M558" t="s">
        <v>88</v>
      </c>
      <c r="N558" t="s">
        <v>88</v>
      </c>
      <c r="O558" t="s">
        <v>220</v>
      </c>
      <c r="P558" t="s">
        <v>502</v>
      </c>
      <c r="Q558" t="s">
        <v>503</v>
      </c>
    </row>
    <row r="559" spans="1:17" hidden="1">
      <c r="A559" t="s">
        <v>87</v>
      </c>
      <c r="B559" t="s">
        <v>87</v>
      </c>
      <c r="C559" t="s">
        <v>1032</v>
      </c>
      <c r="D559" t="s">
        <v>506</v>
      </c>
      <c r="E559" t="s">
        <v>1067</v>
      </c>
      <c r="F559" t="s">
        <v>884</v>
      </c>
      <c r="G559" t="s">
        <v>884</v>
      </c>
      <c r="H559" t="s">
        <v>1071</v>
      </c>
      <c r="I559" t="s">
        <v>1070</v>
      </c>
      <c r="J559" t="s">
        <v>1070</v>
      </c>
      <c r="K559" t="s">
        <v>88</v>
      </c>
      <c r="L559" t="s">
        <v>88</v>
      </c>
      <c r="M559" t="s">
        <v>88</v>
      </c>
      <c r="N559" t="s">
        <v>88</v>
      </c>
      <c r="O559" t="s">
        <v>220</v>
      </c>
      <c r="P559" t="s">
        <v>502</v>
      </c>
      <c r="Q559" t="s">
        <v>87</v>
      </c>
    </row>
    <row r="560" spans="1:17" hidden="1">
      <c r="A560" t="s">
        <v>459</v>
      </c>
      <c r="B560" t="s">
        <v>459</v>
      </c>
      <c r="C560" t="s">
        <v>1032</v>
      </c>
      <c r="D560" t="s">
        <v>506</v>
      </c>
      <c r="E560" t="s">
        <v>1067</v>
      </c>
      <c r="F560" t="s">
        <v>884</v>
      </c>
      <c r="G560" t="s">
        <v>884</v>
      </c>
      <c r="H560" t="s">
        <v>213</v>
      </c>
      <c r="I560" t="s">
        <v>1070</v>
      </c>
      <c r="J560" t="s">
        <v>1070</v>
      </c>
      <c r="K560" t="s">
        <v>88</v>
      </c>
      <c r="L560" t="s">
        <v>88</v>
      </c>
      <c r="M560" t="s">
        <v>88</v>
      </c>
      <c r="N560" t="s">
        <v>88</v>
      </c>
      <c r="O560" t="s">
        <v>220</v>
      </c>
      <c r="P560" t="s">
        <v>502</v>
      </c>
      <c r="Q560" t="s">
        <v>459</v>
      </c>
    </row>
    <row r="561" spans="1:17" hidden="1">
      <c r="A561" t="s">
        <v>504</v>
      </c>
      <c r="B561" t="s">
        <v>504</v>
      </c>
      <c r="C561" t="s">
        <v>1032</v>
      </c>
      <c r="D561" t="s">
        <v>506</v>
      </c>
      <c r="E561" t="s">
        <v>1067</v>
      </c>
      <c r="F561" t="s">
        <v>884</v>
      </c>
      <c r="G561" t="s">
        <v>209</v>
      </c>
      <c r="H561" t="s">
        <v>1070</v>
      </c>
      <c r="I561" t="s">
        <v>1070</v>
      </c>
      <c r="J561" t="s">
        <v>1070</v>
      </c>
      <c r="K561" t="s">
        <v>88</v>
      </c>
      <c r="L561" t="s">
        <v>88</v>
      </c>
      <c r="M561" t="s">
        <v>88</v>
      </c>
      <c r="N561" t="s">
        <v>88</v>
      </c>
      <c r="O561" t="s">
        <v>220</v>
      </c>
      <c r="P561" t="s">
        <v>504</v>
      </c>
      <c r="Q561" t="s">
        <v>504</v>
      </c>
    </row>
    <row r="562" spans="1:17" hidden="1">
      <c r="A562" t="s">
        <v>643</v>
      </c>
      <c r="B562" t="s">
        <v>643</v>
      </c>
      <c r="C562" t="s">
        <v>1032</v>
      </c>
      <c r="D562" t="s">
        <v>506</v>
      </c>
      <c r="E562" t="s">
        <v>1067</v>
      </c>
      <c r="F562" t="s">
        <v>884</v>
      </c>
      <c r="G562" t="s">
        <v>209</v>
      </c>
      <c r="H562" t="s">
        <v>884</v>
      </c>
      <c r="I562" t="s">
        <v>1070</v>
      </c>
      <c r="J562" t="s">
        <v>1070</v>
      </c>
      <c r="K562" t="s">
        <v>88</v>
      </c>
      <c r="L562" t="s">
        <v>88</v>
      </c>
      <c r="M562" t="s">
        <v>88</v>
      </c>
      <c r="N562" t="s">
        <v>88</v>
      </c>
      <c r="O562" t="s">
        <v>220</v>
      </c>
      <c r="P562" t="s">
        <v>504</v>
      </c>
      <c r="Q562" t="s">
        <v>643</v>
      </c>
    </row>
    <row r="563" spans="1:17" hidden="1">
      <c r="A563" t="s">
        <v>664</v>
      </c>
      <c r="B563" t="s">
        <v>664</v>
      </c>
      <c r="C563" t="s">
        <v>1032</v>
      </c>
      <c r="D563" t="s">
        <v>506</v>
      </c>
      <c r="E563" t="s">
        <v>1067</v>
      </c>
      <c r="F563" t="s">
        <v>884</v>
      </c>
      <c r="G563" t="s">
        <v>1071</v>
      </c>
      <c r="H563" t="s">
        <v>1070</v>
      </c>
      <c r="I563" t="s">
        <v>1070</v>
      </c>
      <c r="J563" t="s">
        <v>1070</v>
      </c>
      <c r="K563" t="s">
        <v>88</v>
      </c>
      <c r="L563" t="s">
        <v>88</v>
      </c>
      <c r="M563" t="s">
        <v>88</v>
      </c>
      <c r="N563" t="s">
        <v>88</v>
      </c>
      <c r="O563" t="s">
        <v>220</v>
      </c>
      <c r="P563" t="s">
        <v>461</v>
      </c>
      <c r="Q563" t="s">
        <v>91</v>
      </c>
    </row>
    <row r="564" spans="1:17" hidden="1">
      <c r="A564" t="s">
        <v>706</v>
      </c>
      <c r="B564" t="s">
        <v>706</v>
      </c>
      <c r="C564" t="s">
        <v>1032</v>
      </c>
      <c r="D564" t="s">
        <v>506</v>
      </c>
      <c r="E564" t="s">
        <v>1067</v>
      </c>
      <c r="F564" t="s">
        <v>884</v>
      </c>
      <c r="G564" t="s">
        <v>213</v>
      </c>
      <c r="H564" t="s">
        <v>1070</v>
      </c>
      <c r="I564" t="s">
        <v>1070</v>
      </c>
      <c r="J564" t="s">
        <v>1070</v>
      </c>
      <c r="K564" t="s">
        <v>88</v>
      </c>
      <c r="L564" t="s">
        <v>88</v>
      </c>
      <c r="M564" t="s">
        <v>88</v>
      </c>
      <c r="N564" t="s">
        <v>88</v>
      </c>
      <c r="O564" t="s">
        <v>220</v>
      </c>
      <c r="P564" t="s">
        <v>478</v>
      </c>
      <c r="Q564" t="s">
        <v>648</v>
      </c>
    </row>
    <row r="565" spans="1:17" hidden="1">
      <c r="A565" t="s">
        <v>358</v>
      </c>
      <c r="B565" t="s">
        <v>358</v>
      </c>
      <c r="C565" t="s">
        <v>1032</v>
      </c>
      <c r="D565" t="s">
        <v>506</v>
      </c>
      <c r="E565" t="s">
        <v>1067</v>
      </c>
      <c r="F565" t="s">
        <v>884</v>
      </c>
      <c r="G565" t="s">
        <v>1072</v>
      </c>
      <c r="H565" t="s">
        <v>1070</v>
      </c>
      <c r="I565" t="s">
        <v>1070</v>
      </c>
      <c r="J565" t="s">
        <v>1070</v>
      </c>
      <c r="K565" t="s">
        <v>88</v>
      </c>
      <c r="L565" t="s">
        <v>88</v>
      </c>
      <c r="M565" t="s">
        <v>88</v>
      </c>
      <c r="N565" t="s">
        <v>88</v>
      </c>
      <c r="O565" t="s">
        <v>220</v>
      </c>
      <c r="P565" t="s">
        <v>1110</v>
      </c>
      <c r="Q565" t="s">
        <v>1121</v>
      </c>
    </row>
    <row r="566" spans="1:17" hidden="1">
      <c r="A566" t="s">
        <v>969</v>
      </c>
      <c r="B566" t="s">
        <v>969</v>
      </c>
      <c r="C566" t="s">
        <v>1032</v>
      </c>
      <c r="D566" t="s">
        <v>506</v>
      </c>
      <c r="E566" t="s">
        <v>1067</v>
      </c>
      <c r="F566" t="s">
        <v>884</v>
      </c>
      <c r="G566" t="s">
        <v>1073</v>
      </c>
      <c r="H566" t="s">
        <v>1070</v>
      </c>
      <c r="I566" t="s">
        <v>1070</v>
      </c>
      <c r="J566" t="s">
        <v>1070</v>
      </c>
      <c r="K566" t="s">
        <v>88</v>
      </c>
      <c r="L566" t="s">
        <v>88</v>
      </c>
      <c r="M566" t="s">
        <v>88</v>
      </c>
      <c r="N566" t="s">
        <v>88</v>
      </c>
      <c r="O566" t="s">
        <v>220</v>
      </c>
      <c r="P566" t="s">
        <v>507</v>
      </c>
      <c r="Q566" t="s">
        <v>507</v>
      </c>
    </row>
    <row r="567" spans="1:17" hidden="1">
      <c r="A567" t="s">
        <v>372</v>
      </c>
      <c r="B567" t="s">
        <v>372</v>
      </c>
      <c r="C567" t="s">
        <v>1032</v>
      </c>
      <c r="D567" t="s">
        <v>506</v>
      </c>
      <c r="E567" t="s">
        <v>1067</v>
      </c>
      <c r="F567" t="s">
        <v>209</v>
      </c>
      <c r="G567" t="s">
        <v>1070</v>
      </c>
      <c r="H567" t="s">
        <v>1070</v>
      </c>
      <c r="I567" t="s">
        <v>1070</v>
      </c>
      <c r="J567" t="s">
        <v>1070</v>
      </c>
      <c r="K567" t="s">
        <v>88</v>
      </c>
      <c r="L567" t="s">
        <v>88</v>
      </c>
      <c r="M567" t="s">
        <v>88</v>
      </c>
      <c r="N567" t="s">
        <v>88</v>
      </c>
      <c r="O567" t="s">
        <v>517</v>
      </c>
      <c r="P567" t="s">
        <v>372</v>
      </c>
      <c r="Q567" t="s">
        <v>372</v>
      </c>
    </row>
    <row r="568" spans="1:17" hidden="1">
      <c r="A568" t="s">
        <v>970</v>
      </c>
      <c r="B568" t="s">
        <v>970</v>
      </c>
      <c r="C568" t="s">
        <v>1032</v>
      </c>
      <c r="D568" t="s">
        <v>506</v>
      </c>
      <c r="E568" t="s">
        <v>1067</v>
      </c>
      <c r="F568" t="s">
        <v>209</v>
      </c>
      <c r="G568" t="s">
        <v>1070</v>
      </c>
      <c r="H568" t="s">
        <v>884</v>
      </c>
      <c r="I568" t="s">
        <v>1070</v>
      </c>
      <c r="J568" t="s">
        <v>1070</v>
      </c>
      <c r="K568" t="s">
        <v>88</v>
      </c>
      <c r="L568" t="s">
        <v>88</v>
      </c>
      <c r="M568" t="s">
        <v>88</v>
      </c>
      <c r="N568" t="s">
        <v>88</v>
      </c>
      <c r="O568" t="s">
        <v>517</v>
      </c>
      <c r="P568" t="s">
        <v>372</v>
      </c>
      <c r="Q568" t="s">
        <v>970</v>
      </c>
    </row>
    <row r="569" spans="1:17" hidden="1">
      <c r="A569" t="s">
        <v>460</v>
      </c>
      <c r="B569" t="s">
        <v>460</v>
      </c>
      <c r="C569" t="s">
        <v>1032</v>
      </c>
      <c r="D569" t="s">
        <v>506</v>
      </c>
      <c r="E569" t="s">
        <v>1067</v>
      </c>
      <c r="F569" t="s">
        <v>209</v>
      </c>
      <c r="G569" t="s">
        <v>884</v>
      </c>
      <c r="H569" t="s">
        <v>1070</v>
      </c>
      <c r="I569" t="s">
        <v>1070</v>
      </c>
      <c r="J569" t="s">
        <v>1070</v>
      </c>
      <c r="K569" t="s">
        <v>88</v>
      </c>
      <c r="L569" t="s">
        <v>88</v>
      </c>
      <c r="M569" t="s">
        <v>88</v>
      </c>
      <c r="N569" t="s">
        <v>88</v>
      </c>
      <c r="O569" t="s">
        <v>517</v>
      </c>
      <c r="P569" t="s">
        <v>460</v>
      </c>
      <c r="Q569" t="s">
        <v>460</v>
      </c>
    </row>
    <row r="570" spans="1:17" hidden="1">
      <c r="A570" t="s">
        <v>971</v>
      </c>
      <c r="B570" t="s">
        <v>971</v>
      </c>
      <c r="C570" t="s">
        <v>1032</v>
      </c>
      <c r="D570" t="s">
        <v>506</v>
      </c>
      <c r="E570" t="s">
        <v>1067</v>
      </c>
      <c r="F570" t="s">
        <v>209</v>
      </c>
      <c r="G570" t="s">
        <v>884</v>
      </c>
      <c r="H570" t="s">
        <v>884</v>
      </c>
      <c r="I570" t="s">
        <v>1070</v>
      </c>
      <c r="J570" t="s">
        <v>1070</v>
      </c>
      <c r="K570" t="s">
        <v>88</v>
      </c>
      <c r="L570" t="s">
        <v>88</v>
      </c>
      <c r="M570" t="s">
        <v>88</v>
      </c>
      <c r="N570" t="s">
        <v>88</v>
      </c>
      <c r="O570" t="s">
        <v>517</v>
      </c>
      <c r="P570" t="s">
        <v>460</v>
      </c>
      <c r="Q570" t="s">
        <v>971</v>
      </c>
    </row>
    <row r="571" spans="1:17" hidden="1">
      <c r="A571" t="s">
        <v>559</v>
      </c>
      <c r="B571" t="s">
        <v>559</v>
      </c>
      <c r="C571" t="s">
        <v>1032</v>
      </c>
      <c r="D571" t="s">
        <v>506</v>
      </c>
      <c r="E571" t="s">
        <v>1067</v>
      </c>
      <c r="F571" t="s">
        <v>209</v>
      </c>
      <c r="G571" t="s">
        <v>209</v>
      </c>
      <c r="H571" t="s">
        <v>1070</v>
      </c>
      <c r="I571" t="s">
        <v>1070</v>
      </c>
      <c r="J571" t="s">
        <v>1070</v>
      </c>
      <c r="K571" t="s">
        <v>88</v>
      </c>
      <c r="L571" t="s">
        <v>88</v>
      </c>
      <c r="M571" t="s">
        <v>88</v>
      </c>
      <c r="N571" t="s">
        <v>88</v>
      </c>
      <c r="O571" t="s">
        <v>517</v>
      </c>
      <c r="P571" t="s">
        <v>559</v>
      </c>
      <c r="Q571" t="s">
        <v>559</v>
      </c>
    </row>
    <row r="572" spans="1:17" hidden="1">
      <c r="A572" t="s">
        <v>580</v>
      </c>
      <c r="B572" t="s">
        <v>580</v>
      </c>
      <c r="C572" t="s">
        <v>1032</v>
      </c>
      <c r="D572" t="s">
        <v>506</v>
      </c>
      <c r="E572" t="s">
        <v>1067</v>
      </c>
      <c r="F572" t="s">
        <v>213</v>
      </c>
      <c r="G572" t="s">
        <v>1070</v>
      </c>
      <c r="H572" t="s">
        <v>1070</v>
      </c>
      <c r="I572" t="s">
        <v>884</v>
      </c>
      <c r="J572" t="s">
        <v>1070</v>
      </c>
      <c r="K572" t="s">
        <v>88</v>
      </c>
      <c r="L572" t="s">
        <v>88</v>
      </c>
      <c r="M572" t="s">
        <v>88</v>
      </c>
      <c r="N572" t="s">
        <v>88</v>
      </c>
      <c r="O572" t="s">
        <v>368</v>
      </c>
      <c r="P572" t="s">
        <v>560</v>
      </c>
      <c r="Q572" t="s">
        <v>560</v>
      </c>
    </row>
    <row r="573" spans="1:17" hidden="1">
      <c r="A573" t="s">
        <v>972</v>
      </c>
      <c r="B573" t="s">
        <v>972</v>
      </c>
      <c r="C573" t="s">
        <v>1032</v>
      </c>
      <c r="D573" t="s">
        <v>506</v>
      </c>
      <c r="E573" t="s">
        <v>1067</v>
      </c>
      <c r="F573" t="s">
        <v>213</v>
      </c>
      <c r="G573" t="s">
        <v>884</v>
      </c>
      <c r="H573" t="s">
        <v>1070</v>
      </c>
      <c r="I573" t="s">
        <v>884</v>
      </c>
      <c r="J573" t="s">
        <v>1070</v>
      </c>
      <c r="K573" t="s">
        <v>88</v>
      </c>
      <c r="L573" t="s">
        <v>88</v>
      </c>
      <c r="M573" t="s">
        <v>88</v>
      </c>
      <c r="N573" t="s">
        <v>88</v>
      </c>
      <c r="O573" t="s">
        <v>368</v>
      </c>
      <c r="P573" t="s">
        <v>368</v>
      </c>
      <c r="Q573" t="s">
        <v>368</v>
      </c>
    </row>
    <row r="574" spans="1:17" hidden="1">
      <c r="A574" t="s">
        <v>242</v>
      </c>
      <c r="B574" t="s">
        <v>972</v>
      </c>
      <c r="C574" t="s">
        <v>1032</v>
      </c>
      <c r="D574" t="s">
        <v>506</v>
      </c>
      <c r="E574" t="s">
        <v>1067</v>
      </c>
      <c r="F574" t="s">
        <v>213</v>
      </c>
      <c r="G574" t="s">
        <v>884</v>
      </c>
      <c r="H574" t="s">
        <v>1070</v>
      </c>
      <c r="I574" t="s">
        <v>884</v>
      </c>
      <c r="J574" t="s">
        <v>884</v>
      </c>
      <c r="K574" t="s">
        <v>88</v>
      </c>
      <c r="L574" t="s">
        <v>88</v>
      </c>
      <c r="M574" t="s">
        <v>88</v>
      </c>
      <c r="N574" t="s">
        <v>88</v>
      </c>
      <c r="O574" t="s">
        <v>368</v>
      </c>
      <c r="P574" t="s">
        <v>368</v>
      </c>
      <c r="Q574" t="s">
        <v>368</v>
      </c>
    </row>
    <row r="575" spans="1:17" hidden="1">
      <c r="A575" t="s">
        <v>973</v>
      </c>
      <c r="B575" t="s">
        <v>972</v>
      </c>
      <c r="C575" t="s">
        <v>1032</v>
      </c>
      <c r="D575" t="s">
        <v>506</v>
      </c>
      <c r="E575" t="s">
        <v>1067</v>
      </c>
      <c r="F575" t="s">
        <v>213</v>
      </c>
      <c r="G575" t="s">
        <v>884</v>
      </c>
      <c r="H575" t="s">
        <v>1070</v>
      </c>
      <c r="I575" t="s">
        <v>884</v>
      </c>
      <c r="J575" t="s">
        <v>209</v>
      </c>
      <c r="K575" t="s">
        <v>88</v>
      </c>
      <c r="L575" t="s">
        <v>88</v>
      </c>
      <c r="M575" t="s">
        <v>88</v>
      </c>
      <c r="N575" t="s">
        <v>88</v>
      </c>
      <c r="O575" t="s">
        <v>368</v>
      </c>
      <c r="P575" t="s">
        <v>368</v>
      </c>
      <c r="Q575" t="s">
        <v>368</v>
      </c>
    </row>
    <row r="576" spans="1:17" hidden="1">
      <c r="A576" t="s">
        <v>974</v>
      </c>
      <c r="B576" t="s">
        <v>972</v>
      </c>
      <c r="C576" t="s">
        <v>1032</v>
      </c>
      <c r="D576" t="s">
        <v>506</v>
      </c>
      <c r="E576" t="s">
        <v>1067</v>
      </c>
      <c r="F576" t="s">
        <v>213</v>
      </c>
      <c r="G576" t="s">
        <v>884</v>
      </c>
      <c r="H576" t="s">
        <v>1070</v>
      </c>
      <c r="I576" t="s">
        <v>884</v>
      </c>
      <c r="J576" t="s">
        <v>1071</v>
      </c>
      <c r="K576" t="s">
        <v>88</v>
      </c>
      <c r="L576" t="s">
        <v>88</v>
      </c>
      <c r="M576" t="s">
        <v>88</v>
      </c>
      <c r="N576" t="s">
        <v>88</v>
      </c>
      <c r="O576" t="s">
        <v>368</v>
      </c>
      <c r="P576" t="s">
        <v>368</v>
      </c>
      <c r="Q576" t="s">
        <v>368</v>
      </c>
    </row>
    <row r="577" spans="1:17" hidden="1">
      <c r="A577" t="s">
        <v>654</v>
      </c>
      <c r="B577" t="s">
        <v>654</v>
      </c>
      <c r="C577" t="s">
        <v>1032</v>
      </c>
      <c r="D577" t="s">
        <v>506</v>
      </c>
      <c r="E577" t="s">
        <v>1067</v>
      </c>
      <c r="F577" t="s">
        <v>1072</v>
      </c>
      <c r="G577" t="s">
        <v>1070</v>
      </c>
      <c r="H577" t="s">
        <v>1070</v>
      </c>
      <c r="I577" t="s">
        <v>1070</v>
      </c>
      <c r="J577" t="s">
        <v>1070</v>
      </c>
      <c r="K577" t="s">
        <v>88</v>
      </c>
      <c r="L577" t="s">
        <v>88</v>
      </c>
      <c r="M577" t="s">
        <v>88</v>
      </c>
      <c r="N577" t="s">
        <v>88</v>
      </c>
      <c r="O577" t="s">
        <v>418</v>
      </c>
      <c r="P577" t="s">
        <v>418</v>
      </c>
      <c r="Q577" t="s">
        <v>654</v>
      </c>
    </row>
    <row r="578" spans="1:17" hidden="1">
      <c r="A578" t="s">
        <v>499</v>
      </c>
      <c r="B578" t="s">
        <v>499</v>
      </c>
      <c r="C578" t="s">
        <v>1032</v>
      </c>
      <c r="D578" t="s">
        <v>125</v>
      </c>
      <c r="E578" t="s">
        <v>1067</v>
      </c>
      <c r="F578" t="s">
        <v>1074</v>
      </c>
      <c r="G578" t="s">
        <v>1070</v>
      </c>
      <c r="H578" t="s">
        <v>1070</v>
      </c>
      <c r="I578" t="s">
        <v>1070</v>
      </c>
      <c r="J578" t="s">
        <v>1070</v>
      </c>
      <c r="K578" t="s">
        <v>88</v>
      </c>
      <c r="L578" t="s">
        <v>88</v>
      </c>
      <c r="M578" t="s">
        <v>88</v>
      </c>
      <c r="N578" t="s">
        <v>88</v>
      </c>
      <c r="O578" t="s">
        <v>518</v>
      </c>
      <c r="P578" t="s">
        <v>74</v>
      </c>
      <c r="Q578" t="s">
        <v>499</v>
      </c>
    </row>
    <row r="579" spans="1:17" hidden="1">
      <c r="A579" t="s">
        <v>656</v>
      </c>
      <c r="B579" t="s">
        <v>656</v>
      </c>
      <c r="C579" t="s">
        <v>1032</v>
      </c>
      <c r="D579" t="s">
        <v>125</v>
      </c>
      <c r="E579" t="s">
        <v>1067</v>
      </c>
      <c r="F579" t="s">
        <v>1074</v>
      </c>
      <c r="G579" t="s">
        <v>1070</v>
      </c>
      <c r="H579" t="s">
        <v>884</v>
      </c>
      <c r="I579" t="s">
        <v>1070</v>
      </c>
      <c r="J579" t="s">
        <v>1070</v>
      </c>
      <c r="K579" t="s">
        <v>88</v>
      </c>
      <c r="L579" t="s">
        <v>88</v>
      </c>
      <c r="M579" t="s">
        <v>88</v>
      </c>
      <c r="N579" t="s">
        <v>88</v>
      </c>
      <c r="O579" t="s">
        <v>518</v>
      </c>
      <c r="P579" t="s">
        <v>74</v>
      </c>
      <c r="Q579" t="s">
        <v>656</v>
      </c>
    </row>
    <row r="580" spans="1:17" hidden="1">
      <c r="A580" t="s">
        <v>35</v>
      </c>
      <c r="B580" t="s">
        <v>35</v>
      </c>
      <c r="C580" t="s">
        <v>1032</v>
      </c>
      <c r="D580" t="s">
        <v>506</v>
      </c>
      <c r="E580" t="s">
        <v>1067</v>
      </c>
      <c r="F580" t="s">
        <v>1074</v>
      </c>
      <c r="G580" t="s">
        <v>1070</v>
      </c>
      <c r="H580" t="s">
        <v>209</v>
      </c>
      <c r="I580" t="s">
        <v>1070</v>
      </c>
      <c r="J580" t="s">
        <v>1070</v>
      </c>
      <c r="K580" t="s">
        <v>88</v>
      </c>
      <c r="L580" t="s">
        <v>88</v>
      </c>
      <c r="M580" t="s">
        <v>88</v>
      </c>
      <c r="N580" t="s">
        <v>88</v>
      </c>
      <c r="O580" t="s">
        <v>518</v>
      </c>
      <c r="P580" t="s">
        <v>74</v>
      </c>
      <c r="Q580" t="s">
        <v>35</v>
      </c>
    </row>
    <row r="581" spans="1:17" hidden="1">
      <c r="A581" t="s">
        <v>975</v>
      </c>
      <c r="B581" t="s">
        <v>975</v>
      </c>
      <c r="C581" t="s">
        <v>1032</v>
      </c>
      <c r="D581" t="s">
        <v>506</v>
      </c>
      <c r="E581" t="s">
        <v>1067</v>
      </c>
      <c r="F581" t="s">
        <v>1074</v>
      </c>
      <c r="G581" t="s">
        <v>1070</v>
      </c>
      <c r="H581" t="s">
        <v>1071</v>
      </c>
      <c r="I581" t="s">
        <v>1070</v>
      </c>
      <c r="J581" t="s">
        <v>1070</v>
      </c>
      <c r="K581" t="s">
        <v>88</v>
      </c>
      <c r="L581" t="s">
        <v>88</v>
      </c>
      <c r="M581" t="s">
        <v>88</v>
      </c>
      <c r="N581" t="s">
        <v>88</v>
      </c>
      <c r="O581" t="s">
        <v>518</v>
      </c>
      <c r="P581" t="s">
        <v>74</v>
      </c>
      <c r="Q581" t="s">
        <v>975</v>
      </c>
    </row>
    <row r="582" spans="1:17" hidden="1">
      <c r="A582" t="s">
        <v>976</v>
      </c>
      <c r="B582" t="s">
        <v>976</v>
      </c>
      <c r="C582" t="s">
        <v>1032</v>
      </c>
      <c r="D582" t="s">
        <v>506</v>
      </c>
      <c r="E582" t="s">
        <v>1067</v>
      </c>
      <c r="F582" t="s">
        <v>1074</v>
      </c>
      <c r="G582" t="s">
        <v>1070</v>
      </c>
      <c r="H582" t="s">
        <v>213</v>
      </c>
      <c r="I582" t="s">
        <v>1070</v>
      </c>
      <c r="J582" t="s">
        <v>1070</v>
      </c>
      <c r="K582" t="s">
        <v>88</v>
      </c>
      <c r="L582" t="s">
        <v>88</v>
      </c>
      <c r="M582" t="s">
        <v>88</v>
      </c>
      <c r="N582" t="s">
        <v>88</v>
      </c>
      <c r="O582" t="s">
        <v>518</v>
      </c>
      <c r="P582" t="s">
        <v>74</v>
      </c>
      <c r="Q582" t="s">
        <v>976</v>
      </c>
    </row>
    <row r="583" spans="1:17" hidden="1">
      <c r="A583" t="s">
        <v>608</v>
      </c>
      <c r="B583" t="s">
        <v>608</v>
      </c>
      <c r="C583" t="s">
        <v>1032</v>
      </c>
      <c r="D583" t="s">
        <v>125</v>
      </c>
      <c r="E583" t="s">
        <v>1067</v>
      </c>
      <c r="F583" t="s">
        <v>1074</v>
      </c>
      <c r="G583" t="s">
        <v>1070</v>
      </c>
      <c r="H583" t="s">
        <v>1072</v>
      </c>
      <c r="I583" t="s">
        <v>1070</v>
      </c>
      <c r="J583" t="s">
        <v>1070</v>
      </c>
      <c r="K583" t="s">
        <v>88</v>
      </c>
      <c r="L583" t="s">
        <v>88</v>
      </c>
      <c r="M583" t="s">
        <v>88</v>
      </c>
      <c r="N583" t="s">
        <v>88</v>
      </c>
      <c r="O583" t="s">
        <v>518</v>
      </c>
      <c r="P583" t="s">
        <v>74</v>
      </c>
      <c r="Q583" t="s">
        <v>608</v>
      </c>
    </row>
    <row r="584" spans="1:17" hidden="1">
      <c r="A584" t="s">
        <v>736</v>
      </c>
      <c r="B584" t="s">
        <v>736</v>
      </c>
      <c r="C584" t="s">
        <v>1032</v>
      </c>
      <c r="D584" t="s">
        <v>125</v>
      </c>
      <c r="E584" t="s">
        <v>1067</v>
      </c>
      <c r="F584" t="s">
        <v>1074</v>
      </c>
      <c r="G584" t="s">
        <v>1070</v>
      </c>
      <c r="H584" t="s">
        <v>1073</v>
      </c>
      <c r="I584" t="s">
        <v>1070</v>
      </c>
      <c r="J584" t="s">
        <v>1070</v>
      </c>
      <c r="K584" t="s">
        <v>88</v>
      </c>
      <c r="L584" t="s">
        <v>88</v>
      </c>
      <c r="M584" t="s">
        <v>88</v>
      </c>
      <c r="N584" t="s">
        <v>88</v>
      </c>
      <c r="O584" t="s">
        <v>518</v>
      </c>
      <c r="P584" t="s">
        <v>74</v>
      </c>
      <c r="Q584" t="s">
        <v>736</v>
      </c>
    </row>
    <row r="585" spans="1:17" hidden="1">
      <c r="A585" t="s">
        <v>205</v>
      </c>
      <c r="B585" t="s">
        <v>205</v>
      </c>
      <c r="C585" t="s">
        <v>1032</v>
      </c>
      <c r="D585" t="s">
        <v>506</v>
      </c>
      <c r="E585" t="s">
        <v>1067</v>
      </c>
      <c r="F585" t="s">
        <v>988</v>
      </c>
      <c r="G585" t="s">
        <v>1070</v>
      </c>
      <c r="H585" t="s">
        <v>1070</v>
      </c>
      <c r="I585" t="s">
        <v>1070</v>
      </c>
      <c r="J585" t="s">
        <v>1070</v>
      </c>
      <c r="K585" t="s">
        <v>88</v>
      </c>
      <c r="L585" t="s">
        <v>88</v>
      </c>
      <c r="M585" t="s">
        <v>88</v>
      </c>
      <c r="N585" t="s">
        <v>88</v>
      </c>
      <c r="O585" t="s">
        <v>205</v>
      </c>
      <c r="P585" t="s">
        <v>205</v>
      </c>
      <c r="Q585" t="s">
        <v>205</v>
      </c>
    </row>
    <row r="586" spans="1:17" hidden="1">
      <c r="A586" t="s">
        <v>977</v>
      </c>
      <c r="B586" t="s">
        <v>977</v>
      </c>
      <c r="C586" t="s">
        <v>1032</v>
      </c>
      <c r="D586" t="s">
        <v>506</v>
      </c>
      <c r="E586" t="s">
        <v>1067</v>
      </c>
      <c r="F586" t="s">
        <v>1075</v>
      </c>
      <c r="G586" t="s">
        <v>1070</v>
      </c>
      <c r="H586" t="s">
        <v>1070</v>
      </c>
      <c r="I586" t="s">
        <v>1070</v>
      </c>
      <c r="J586" t="s">
        <v>1070</v>
      </c>
      <c r="K586" t="s">
        <v>88</v>
      </c>
      <c r="L586" t="s">
        <v>88</v>
      </c>
      <c r="M586" t="s">
        <v>88</v>
      </c>
      <c r="N586" t="s">
        <v>88</v>
      </c>
      <c r="O586" t="s">
        <v>977</v>
      </c>
      <c r="P586" t="s">
        <v>977</v>
      </c>
      <c r="Q586" t="s">
        <v>977</v>
      </c>
    </row>
    <row r="587" spans="1:17" hidden="1">
      <c r="A587" t="s">
        <v>978</v>
      </c>
      <c r="B587" t="s">
        <v>978</v>
      </c>
      <c r="C587" t="s">
        <v>1032</v>
      </c>
      <c r="D587" t="s">
        <v>506</v>
      </c>
      <c r="E587" t="s">
        <v>1067</v>
      </c>
      <c r="F587" t="s">
        <v>221</v>
      </c>
      <c r="G587" t="s">
        <v>1070</v>
      </c>
      <c r="H587" t="s">
        <v>1070</v>
      </c>
      <c r="I587" t="s">
        <v>1070</v>
      </c>
      <c r="J587" t="s">
        <v>1070</v>
      </c>
      <c r="K587" t="s">
        <v>88</v>
      </c>
      <c r="L587" t="s">
        <v>88</v>
      </c>
      <c r="M587" t="s">
        <v>88</v>
      </c>
      <c r="N587" t="s">
        <v>88</v>
      </c>
      <c r="O587" t="s">
        <v>1106</v>
      </c>
      <c r="P587" t="s">
        <v>1106</v>
      </c>
      <c r="Q587" t="s">
        <v>978</v>
      </c>
    </row>
    <row r="588" spans="1:17" hidden="1">
      <c r="A588" t="s">
        <v>979</v>
      </c>
      <c r="B588" t="s">
        <v>979</v>
      </c>
      <c r="C588" t="s">
        <v>1032</v>
      </c>
      <c r="D588" t="s">
        <v>506</v>
      </c>
      <c r="E588" t="s">
        <v>1067</v>
      </c>
      <c r="F588" t="s">
        <v>221</v>
      </c>
      <c r="G588" t="s">
        <v>1070</v>
      </c>
      <c r="H588" t="s">
        <v>884</v>
      </c>
      <c r="I588" t="s">
        <v>1070</v>
      </c>
      <c r="J588" t="s">
        <v>1070</v>
      </c>
      <c r="K588" t="s">
        <v>88</v>
      </c>
      <c r="L588" t="s">
        <v>88</v>
      </c>
      <c r="M588" t="s">
        <v>88</v>
      </c>
      <c r="N588" t="s">
        <v>88</v>
      </c>
      <c r="O588" t="s">
        <v>1106</v>
      </c>
      <c r="P588" t="s">
        <v>1106</v>
      </c>
      <c r="Q588" t="s">
        <v>979</v>
      </c>
    </row>
    <row r="589" spans="1:17" hidden="1">
      <c r="A589" t="s">
        <v>83</v>
      </c>
      <c r="B589" t="s">
        <v>83</v>
      </c>
      <c r="C589" t="s">
        <v>1032</v>
      </c>
      <c r="D589" t="s">
        <v>506</v>
      </c>
      <c r="E589" t="s">
        <v>1067</v>
      </c>
      <c r="F589" t="s">
        <v>1076</v>
      </c>
      <c r="G589" t="s">
        <v>1070</v>
      </c>
      <c r="H589" t="s">
        <v>1070</v>
      </c>
      <c r="I589" t="s">
        <v>1070</v>
      </c>
      <c r="J589" t="s">
        <v>1070</v>
      </c>
      <c r="K589" t="s">
        <v>88</v>
      </c>
      <c r="L589" t="s">
        <v>88</v>
      </c>
      <c r="M589" t="s">
        <v>88</v>
      </c>
      <c r="N589" t="s">
        <v>88</v>
      </c>
      <c r="O589" t="s">
        <v>291</v>
      </c>
      <c r="P589" t="s">
        <v>291</v>
      </c>
      <c r="Q589" t="s">
        <v>83</v>
      </c>
    </row>
    <row r="590" spans="1:17" hidden="1">
      <c r="A590" t="s">
        <v>450</v>
      </c>
      <c r="B590" t="s">
        <v>450</v>
      </c>
      <c r="C590" t="s">
        <v>1032</v>
      </c>
      <c r="D590" t="s">
        <v>506</v>
      </c>
      <c r="E590" t="s">
        <v>1067</v>
      </c>
      <c r="F590" t="s">
        <v>1076</v>
      </c>
      <c r="G590" t="s">
        <v>1070</v>
      </c>
      <c r="H590" t="s">
        <v>884</v>
      </c>
      <c r="I590" t="s">
        <v>1070</v>
      </c>
      <c r="J590" t="s">
        <v>1070</v>
      </c>
      <c r="K590" t="s">
        <v>88</v>
      </c>
      <c r="L590" t="s">
        <v>88</v>
      </c>
      <c r="M590" t="s">
        <v>88</v>
      </c>
      <c r="N590" t="s">
        <v>88</v>
      </c>
      <c r="O590" t="s">
        <v>291</v>
      </c>
      <c r="P590" t="s">
        <v>291</v>
      </c>
      <c r="Q590" t="s">
        <v>450</v>
      </c>
    </row>
    <row r="591" spans="1:17" hidden="1">
      <c r="A591" t="s">
        <v>8</v>
      </c>
      <c r="B591" t="s">
        <v>8</v>
      </c>
      <c r="C591" t="s">
        <v>1032</v>
      </c>
      <c r="D591" t="s">
        <v>506</v>
      </c>
      <c r="E591" t="s">
        <v>1067</v>
      </c>
      <c r="F591" t="s">
        <v>227</v>
      </c>
      <c r="G591" t="s">
        <v>1070</v>
      </c>
      <c r="H591" t="s">
        <v>1070</v>
      </c>
      <c r="I591" t="s">
        <v>1070</v>
      </c>
      <c r="J591" t="s">
        <v>1070</v>
      </c>
      <c r="K591" t="s">
        <v>88</v>
      </c>
      <c r="L591" t="s">
        <v>88</v>
      </c>
      <c r="M591" t="s">
        <v>88</v>
      </c>
      <c r="N591" t="s">
        <v>88</v>
      </c>
      <c r="O591" t="s">
        <v>1107</v>
      </c>
      <c r="P591" t="s">
        <v>1107</v>
      </c>
      <c r="Q591" t="s">
        <v>8</v>
      </c>
    </row>
    <row r="592" spans="1:17" hidden="1">
      <c r="A592" t="s">
        <v>980</v>
      </c>
      <c r="B592" t="s">
        <v>980</v>
      </c>
      <c r="C592" t="s">
        <v>1032</v>
      </c>
      <c r="D592" t="s">
        <v>506</v>
      </c>
      <c r="E592" t="s">
        <v>1067</v>
      </c>
      <c r="F592" t="s">
        <v>227</v>
      </c>
      <c r="G592" t="s">
        <v>1070</v>
      </c>
      <c r="H592" t="s">
        <v>884</v>
      </c>
      <c r="I592" t="s">
        <v>1070</v>
      </c>
      <c r="J592" t="s">
        <v>1070</v>
      </c>
      <c r="K592" t="s">
        <v>88</v>
      </c>
      <c r="L592" t="s">
        <v>88</v>
      </c>
      <c r="M592" t="s">
        <v>88</v>
      </c>
      <c r="N592" t="s">
        <v>88</v>
      </c>
      <c r="O592" t="s">
        <v>1107</v>
      </c>
      <c r="P592" t="s">
        <v>1107</v>
      </c>
      <c r="Q592" t="s">
        <v>980</v>
      </c>
    </row>
    <row r="593" spans="1:17" hidden="1">
      <c r="A593" t="s">
        <v>673</v>
      </c>
      <c r="B593" t="s">
        <v>673</v>
      </c>
      <c r="C593" t="s">
        <v>1032</v>
      </c>
      <c r="D593" t="s">
        <v>506</v>
      </c>
      <c r="E593" t="s">
        <v>1067</v>
      </c>
      <c r="F593" t="s">
        <v>1077</v>
      </c>
      <c r="G593" t="s">
        <v>1070</v>
      </c>
      <c r="H593" t="s">
        <v>1070</v>
      </c>
      <c r="I593" t="s">
        <v>1070</v>
      </c>
      <c r="J593" t="s">
        <v>1070</v>
      </c>
      <c r="K593" t="s">
        <v>88</v>
      </c>
      <c r="L593" t="s">
        <v>88</v>
      </c>
      <c r="M593" t="s">
        <v>88</v>
      </c>
      <c r="N593" t="s">
        <v>88</v>
      </c>
      <c r="O593" t="s">
        <v>673</v>
      </c>
      <c r="P593" t="s">
        <v>673</v>
      </c>
      <c r="Q593" t="s">
        <v>673</v>
      </c>
    </row>
    <row r="594" spans="1:17" hidden="1">
      <c r="A594" t="s">
        <v>739</v>
      </c>
      <c r="B594" t="s">
        <v>739</v>
      </c>
      <c r="C594" t="s">
        <v>1032</v>
      </c>
      <c r="D594" t="s">
        <v>506</v>
      </c>
      <c r="E594" t="s">
        <v>1067</v>
      </c>
      <c r="F594" t="s">
        <v>577</v>
      </c>
      <c r="G594" t="s">
        <v>1070</v>
      </c>
      <c r="H594" t="s">
        <v>1070</v>
      </c>
      <c r="I594" t="s">
        <v>1070</v>
      </c>
      <c r="J594" t="s">
        <v>1070</v>
      </c>
      <c r="K594" t="s">
        <v>88</v>
      </c>
      <c r="L594" t="s">
        <v>88</v>
      </c>
      <c r="M594" t="s">
        <v>88</v>
      </c>
      <c r="N594" t="s">
        <v>88</v>
      </c>
      <c r="O594" t="s">
        <v>458</v>
      </c>
      <c r="P594" t="s">
        <v>458</v>
      </c>
      <c r="Q594" t="s">
        <v>739</v>
      </c>
    </row>
    <row r="595" spans="1:17" hidden="1">
      <c r="A595" t="s">
        <v>78</v>
      </c>
      <c r="B595" t="s">
        <v>78</v>
      </c>
      <c r="C595" t="s">
        <v>1032</v>
      </c>
      <c r="D595" t="s">
        <v>506</v>
      </c>
      <c r="E595" t="s">
        <v>1067</v>
      </c>
      <c r="F595" t="s">
        <v>577</v>
      </c>
      <c r="G595" t="s">
        <v>1070</v>
      </c>
      <c r="H595" t="s">
        <v>884</v>
      </c>
      <c r="I595" t="s">
        <v>1070</v>
      </c>
      <c r="J595" t="s">
        <v>1070</v>
      </c>
      <c r="K595" t="s">
        <v>88</v>
      </c>
      <c r="L595" t="s">
        <v>88</v>
      </c>
      <c r="M595" t="s">
        <v>88</v>
      </c>
      <c r="N595" t="s">
        <v>88</v>
      </c>
      <c r="O595" t="s">
        <v>458</v>
      </c>
      <c r="P595" t="s">
        <v>458</v>
      </c>
      <c r="Q595" t="s">
        <v>78</v>
      </c>
    </row>
    <row r="596" spans="1:17" hidden="1">
      <c r="A596" t="s">
        <v>981</v>
      </c>
      <c r="B596" t="s">
        <v>981</v>
      </c>
      <c r="C596" t="s">
        <v>1035</v>
      </c>
      <c r="D596" t="s">
        <v>1065</v>
      </c>
      <c r="E596" t="s">
        <v>159</v>
      </c>
      <c r="F596" t="s">
        <v>1070</v>
      </c>
      <c r="G596" t="s">
        <v>1070</v>
      </c>
      <c r="H596" t="s">
        <v>1070</v>
      </c>
      <c r="I596" t="s">
        <v>884</v>
      </c>
      <c r="J596" t="s">
        <v>1070</v>
      </c>
      <c r="K596" t="s">
        <v>88</v>
      </c>
      <c r="L596" t="s">
        <v>88</v>
      </c>
      <c r="M596" t="s">
        <v>88</v>
      </c>
      <c r="N596" t="s">
        <v>88</v>
      </c>
      <c r="O596" t="s">
        <v>437</v>
      </c>
      <c r="P596" t="s">
        <v>535</v>
      </c>
      <c r="Q596" t="s">
        <v>147</v>
      </c>
    </row>
    <row r="597" spans="1:17" hidden="1">
      <c r="A597" t="s">
        <v>965</v>
      </c>
      <c r="B597" t="s">
        <v>965</v>
      </c>
      <c r="C597" t="s">
        <v>1035</v>
      </c>
      <c r="D597" t="s">
        <v>1065</v>
      </c>
      <c r="E597" t="s">
        <v>159</v>
      </c>
      <c r="F597" t="s">
        <v>1070</v>
      </c>
      <c r="G597" t="s">
        <v>884</v>
      </c>
      <c r="H597" t="s">
        <v>1070</v>
      </c>
      <c r="I597" t="s">
        <v>884</v>
      </c>
      <c r="J597" t="s">
        <v>1070</v>
      </c>
      <c r="K597" t="s">
        <v>88</v>
      </c>
      <c r="L597" t="s">
        <v>88</v>
      </c>
      <c r="M597" t="s">
        <v>88</v>
      </c>
      <c r="N597" t="s">
        <v>88</v>
      </c>
      <c r="O597" t="s">
        <v>437</v>
      </c>
      <c r="P597" t="s">
        <v>563</v>
      </c>
      <c r="Q597" t="s">
        <v>638</v>
      </c>
    </row>
    <row r="598" spans="1:17" hidden="1">
      <c r="A598" t="s">
        <v>823</v>
      </c>
      <c r="B598" t="s">
        <v>823</v>
      </c>
      <c r="C598" t="s">
        <v>1035</v>
      </c>
      <c r="D598" t="s">
        <v>1065</v>
      </c>
      <c r="E598" t="s">
        <v>159</v>
      </c>
      <c r="F598" t="s">
        <v>1070</v>
      </c>
      <c r="G598" t="s">
        <v>884</v>
      </c>
      <c r="H598" t="s">
        <v>1070</v>
      </c>
      <c r="I598" t="s">
        <v>209</v>
      </c>
      <c r="J598" t="s">
        <v>1070</v>
      </c>
      <c r="K598" t="s">
        <v>88</v>
      </c>
      <c r="L598" t="s">
        <v>88</v>
      </c>
      <c r="M598" t="s">
        <v>88</v>
      </c>
      <c r="N598" t="s">
        <v>88</v>
      </c>
      <c r="O598" t="s">
        <v>437</v>
      </c>
      <c r="P598" t="s">
        <v>563</v>
      </c>
      <c r="Q598" t="s">
        <v>638</v>
      </c>
    </row>
    <row r="599" spans="1:17" hidden="1">
      <c r="A599" t="s">
        <v>860</v>
      </c>
      <c r="B599" t="s">
        <v>860</v>
      </c>
      <c r="C599" t="s">
        <v>1035</v>
      </c>
      <c r="D599" t="s">
        <v>1065</v>
      </c>
      <c r="E599" t="s">
        <v>159</v>
      </c>
      <c r="F599" t="s">
        <v>1070</v>
      </c>
      <c r="G599" t="s">
        <v>209</v>
      </c>
      <c r="H599" t="s">
        <v>1070</v>
      </c>
      <c r="I599" t="s">
        <v>884</v>
      </c>
      <c r="J599" t="s">
        <v>1070</v>
      </c>
      <c r="K599" t="s">
        <v>88</v>
      </c>
      <c r="L599" t="s">
        <v>88</v>
      </c>
      <c r="M599" t="s">
        <v>88</v>
      </c>
      <c r="N599" t="s">
        <v>88</v>
      </c>
      <c r="O599" t="s">
        <v>437</v>
      </c>
      <c r="P599" t="s">
        <v>23</v>
      </c>
      <c r="Q599" t="s">
        <v>23</v>
      </c>
    </row>
    <row r="600" spans="1:17" hidden="1">
      <c r="A600" t="s">
        <v>655</v>
      </c>
      <c r="B600" t="s">
        <v>655</v>
      </c>
      <c r="C600" t="s">
        <v>1035</v>
      </c>
      <c r="D600" t="s">
        <v>1065</v>
      </c>
      <c r="E600" t="s">
        <v>159</v>
      </c>
      <c r="F600" t="s">
        <v>1070</v>
      </c>
      <c r="G600" t="s">
        <v>209</v>
      </c>
      <c r="H600" t="s">
        <v>884</v>
      </c>
      <c r="I600" t="s">
        <v>884</v>
      </c>
      <c r="J600" t="s">
        <v>1070</v>
      </c>
      <c r="K600" t="s">
        <v>88</v>
      </c>
      <c r="L600" t="s">
        <v>88</v>
      </c>
      <c r="M600" t="s">
        <v>88</v>
      </c>
      <c r="N600" t="s">
        <v>88</v>
      </c>
      <c r="O600" t="s">
        <v>437</v>
      </c>
      <c r="P600" t="s">
        <v>23</v>
      </c>
      <c r="Q600" t="s">
        <v>657</v>
      </c>
    </row>
    <row r="601" spans="1:17" hidden="1">
      <c r="A601" t="s">
        <v>920</v>
      </c>
      <c r="B601" t="s">
        <v>920</v>
      </c>
      <c r="C601" t="s">
        <v>1035</v>
      </c>
      <c r="D601" t="s">
        <v>1065</v>
      </c>
      <c r="E601" t="s">
        <v>159</v>
      </c>
      <c r="F601" t="s">
        <v>1070</v>
      </c>
      <c r="G601" t="s">
        <v>1071</v>
      </c>
      <c r="H601" t="s">
        <v>1070</v>
      </c>
      <c r="I601" t="s">
        <v>884</v>
      </c>
      <c r="J601" t="s">
        <v>1070</v>
      </c>
      <c r="K601" t="s">
        <v>88</v>
      </c>
      <c r="L601" t="s">
        <v>88</v>
      </c>
      <c r="M601" t="s">
        <v>88</v>
      </c>
      <c r="N601" t="s">
        <v>88</v>
      </c>
      <c r="O601" t="s">
        <v>437</v>
      </c>
      <c r="P601" t="s">
        <v>556</v>
      </c>
      <c r="Q601" t="s">
        <v>660</v>
      </c>
    </row>
    <row r="602" spans="1:17" hidden="1">
      <c r="A602" t="s">
        <v>982</v>
      </c>
      <c r="B602" t="s">
        <v>982</v>
      </c>
      <c r="C602" t="s">
        <v>1035</v>
      </c>
      <c r="D602" t="s">
        <v>1065</v>
      </c>
      <c r="E602" t="s">
        <v>159</v>
      </c>
      <c r="F602" t="s">
        <v>884</v>
      </c>
      <c r="G602" t="s">
        <v>1070</v>
      </c>
      <c r="H602" t="s">
        <v>1070</v>
      </c>
      <c r="I602" t="s">
        <v>1070</v>
      </c>
      <c r="J602" t="s">
        <v>1070</v>
      </c>
      <c r="K602" t="s">
        <v>88</v>
      </c>
      <c r="L602" t="s">
        <v>88</v>
      </c>
      <c r="M602" t="s">
        <v>88</v>
      </c>
      <c r="N602" t="s">
        <v>88</v>
      </c>
      <c r="O602" t="s">
        <v>220</v>
      </c>
      <c r="P602" t="s">
        <v>220</v>
      </c>
      <c r="Q602" t="s">
        <v>662</v>
      </c>
    </row>
    <row r="603" spans="1:17" hidden="1">
      <c r="A603" t="s">
        <v>103</v>
      </c>
      <c r="B603" t="s">
        <v>982</v>
      </c>
      <c r="C603" t="s">
        <v>1035</v>
      </c>
      <c r="D603" t="s">
        <v>1065</v>
      </c>
      <c r="E603" t="s">
        <v>159</v>
      </c>
      <c r="F603" t="s">
        <v>884</v>
      </c>
      <c r="G603" t="s">
        <v>1070</v>
      </c>
      <c r="H603" t="s">
        <v>1070</v>
      </c>
      <c r="I603" t="s">
        <v>1070</v>
      </c>
      <c r="J603" t="s">
        <v>884</v>
      </c>
      <c r="K603" t="s">
        <v>88</v>
      </c>
      <c r="L603" t="s">
        <v>88</v>
      </c>
      <c r="M603" t="s">
        <v>88</v>
      </c>
      <c r="N603" t="s">
        <v>88</v>
      </c>
      <c r="O603" t="s">
        <v>220</v>
      </c>
      <c r="P603" t="s">
        <v>220</v>
      </c>
      <c r="Q603" t="s">
        <v>662</v>
      </c>
    </row>
    <row r="604" spans="1:17" hidden="1">
      <c r="A604" t="s">
        <v>39</v>
      </c>
      <c r="B604" t="s">
        <v>39</v>
      </c>
      <c r="C604" t="s">
        <v>1035</v>
      </c>
      <c r="D604" t="s">
        <v>1065</v>
      </c>
      <c r="E604" t="s">
        <v>159</v>
      </c>
      <c r="F604" t="s">
        <v>884</v>
      </c>
      <c r="G604" t="s">
        <v>1070</v>
      </c>
      <c r="H604" t="s">
        <v>1070</v>
      </c>
      <c r="I604" t="s">
        <v>884</v>
      </c>
      <c r="J604" t="s">
        <v>1070</v>
      </c>
      <c r="K604" t="s">
        <v>88</v>
      </c>
      <c r="L604" t="s">
        <v>88</v>
      </c>
      <c r="M604" t="s">
        <v>88</v>
      </c>
      <c r="N604" t="s">
        <v>88</v>
      </c>
      <c r="O604" t="s">
        <v>220</v>
      </c>
      <c r="P604" t="s">
        <v>220</v>
      </c>
      <c r="Q604" t="s">
        <v>662</v>
      </c>
    </row>
    <row r="605" spans="1:17" hidden="1">
      <c r="A605" t="s">
        <v>670</v>
      </c>
      <c r="B605" t="s">
        <v>39</v>
      </c>
      <c r="C605" t="s">
        <v>1035</v>
      </c>
      <c r="D605" t="s">
        <v>1065</v>
      </c>
      <c r="E605" t="s">
        <v>159</v>
      </c>
      <c r="F605" t="s">
        <v>884</v>
      </c>
      <c r="G605" t="s">
        <v>1070</v>
      </c>
      <c r="H605" t="s">
        <v>1070</v>
      </c>
      <c r="I605" t="s">
        <v>884</v>
      </c>
      <c r="J605" t="s">
        <v>884</v>
      </c>
      <c r="K605" t="s">
        <v>88</v>
      </c>
      <c r="L605" t="s">
        <v>88</v>
      </c>
      <c r="M605" t="s">
        <v>88</v>
      </c>
      <c r="N605" t="s">
        <v>88</v>
      </c>
      <c r="O605" t="s">
        <v>220</v>
      </c>
      <c r="P605" t="s">
        <v>220</v>
      </c>
      <c r="Q605" t="s">
        <v>662</v>
      </c>
    </row>
    <row r="606" spans="1:17" hidden="1">
      <c r="A606" t="s">
        <v>983</v>
      </c>
      <c r="B606" t="s">
        <v>983</v>
      </c>
      <c r="C606" t="s">
        <v>1035</v>
      </c>
      <c r="D606" t="s">
        <v>1065</v>
      </c>
      <c r="E606" t="s">
        <v>159</v>
      </c>
      <c r="F606" t="s">
        <v>884</v>
      </c>
      <c r="G606" t="s">
        <v>1070</v>
      </c>
      <c r="H606" t="s">
        <v>1070</v>
      </c>
      <c r="I606" t="s">
        <v>209</v>
      </c>
      <c r="J606" t="s">
        <v>1070</v>
      </c>
      <c r="K606" t="s">
        <v>88</v>
      </c>
      <c r="L606" t="s">
        <v>88</v>
      </c>
      <c r="M606" t="s">
        <v>88</v>
      </c>
      <c r="N606" t="s">
        <v>88</v>
      </c>
      <c r="O606" t="s">
        <v>220</v>
      </c>
      <c r="P606" t="s">
        <v>220</v>
      </c>
      <c r="Q606" t="s">
        <v>662</v>
      </c>
    </row>
    <row r="607" spans="1:17" hidden="1">
      <c r="A607" t="s">
        <v>984</v>
      </c>
      <c r="B607" t="s">
        <v>984</v>
      </c>
      <c r="C607" t="s">
        <v>1035</v>
      </c>
      <c r="D607" t="s">
        <v>1065</v>
      </c>
      <c r="E607" t="s">
        <v>159</v>
      </c>
      <c r="F607" t="s">
        <v>884</v>
      </c>
      <c r="G607" t="s">
        <v>1070</v>
      </c>
      <c r="H607" t="s">
        <v>1070</v>
      </c>
      <c r="I607" t="s">
        <v>1071</v>
      </c>
      <c r="J607" t="s">
        <v>1070</v>
      </c>
      <c r="K607" t="s">
        <v>88</v>
      </c>
      <c r="L607" t="s">
        <v>88</v>
      </c>
      <c r="M607" t="s">
        <v>88</v>
      </c>
      <c r="N607" t="s">
        <v>88</v>
      </c>
      <c r="O607" t="s">
        <v>220</v>
      </c>
      <c r="P607" t="s">
        <v>220</v>
      </c>
      <c r="Q607" t="s">
        <v>662</v>
      </c>
    </row>
    <row r="608" spans="1:17" hidden="1">
      <c r="A608" t="s">
        <v>985</v>
      </c>
      <c r="B608" t="s">
        <v>985</v>
      </c>
      <c r="C608" t="s">
        <v>1035</v>
      </c>
      <c r="D608" t="s">
        <v>1065</v>
      </c>
      <c r="E608" t="s">
        <v>159</v>
      </c>
      <c r="F608" t="s">
        <v>884</v>
      </c>
      <c r="G608" t="s">
        <v>1070</v>
      </c>
      <c r="H608" t="s">
        <v>1070</v>
      </c>
      <c r="I608" t="s">
        <v>213</v>
      </c>
      <c r="J608" t="s">
        <v>1070</v>
      </c>
      <c r="K608" t="s">
        <v>88</v>
      </c>
      <c r="L608" t="s">
        <v>88</v>
      </c>
      <c r="M608" t="s">
        <v>88</v>
      </c>
      <c r="N608" t="s">
        <v>88</v>
      </c>
      <c r="O608" t="s">
        <v>220</v>
      </c>
      <c r="P608" t="s">
        <v>220</v>
      </c>
      <c r="Q608" t="s">
        <v>662</v>
      </c>
    </row>
    <row r="609" spans="1:17" hidden="1">
      <c r="A609" t="s">
        <v>420</v>
      </c>
      <c r="B609" t="s">
        <v>985</v>
      </c>
      <c r="C609" t="s">
        <v>1035</v>
      </c>
      <c r="D609" t="s">
        <v>1065</v>
      </c>
      <c r="E609" t="s">
        <v>159</v>
      </c>
      <c r="F609" t="s">
        <v>884</v>
      </c>
      <c r="G609" t="s">
        <v>1070</v>
      </c>
      <c r="H609" t="s">
        <v>1070</v>
      </c>
      <c r="I609" t="s">
        <v>213</v>
      </c>
      <c r="J609" t="s">
        <v>884</v>
      </c>
      <c r="K609" t="s">
        <v>88</v>
      </c>
      <c r="L609" t="s">
        <v>88</v>
      </c>
      <c r="M609" t="s">
        <v>88</v>
      </c>
      <c r="N609" t="s">
        <v>88</v>
      </c>
      <c r="O609" t="s">
        <v>220</v>
      </c>
      <c r="P609" t="s">
        <v>220</v>
      </c>
      <c r="Q609" t="s">
        <v>662</v>
      </c>
    </row>
    <row r="610" spans="1:17" hidden="1">
      <c r="A610" t="s">
        <v>277</v>
      </c>
      <c r="B610" t="s">
        <v>277</v>
      </c>
      <c r="C610" t="s">
        <v>1035</v>
      </c>
      <c r="D610" t="s">
        <v>1065</v>
      </c>
      <c r="E610" t="s">
        <v>159</v>
      </c>
      <c r="F610" t="s">
        <v>884</v>
      </c>
      <c r="G610" t="s">
        <v>1070</v>
      </c>
      <c r="H610" t="s">
        <v>1070</v>
      </c>
      <c r="I610" t="s">
        <v>1072</v>
      </c>
      <c r="J610" t="s">
        <v>1070</v>
      </c>
      <c r="K610" t="s">
        <v>88</v>
      </c>
      <c r="L610" t="s">
        <v>88</v>
      </c>
      <c r="M610" t="s">
        <v>88</v>
      </c>
      <c r="N610" t="s">
        <v>88</v>
      </c>
      <c r="O610" t="s">
        <v>220</v>
      </c>
      <c r="P610" t="s">
        <v>220</v>
      </c>
      <c r="Q610" t="s">
        <v>662</v>
      </c>
    </row>
    <row r="611" spans="1:17" hidden="1">
      <c r="A611" t="s">
        <v>686</v>
      </c>
      <c r="B611" t="s">
        <v>686</v>
      </c>
      <c r="C611" t="s">
        <v>1035</v>
      </c>
      <c r="D611" t="s">
        <v>1065</v>
      </c>
      <c r="E611" t="s">
        <v>159</v>
      </c>
      <c r="F611" t="s">
        <v>884</v>
      </c>
      <c r="G611" t="s">
        <v>1070</v>
      </c>
      <c r="H611" t="s">
        <v>1070</v>
      </c>
      <c r="I611" t="s">
        <v>1073</v>
      </c>
      <c r="J611" t="s">
        <v>1070</v>
      </c>
      <c r="K611" t="s">
        <v>88</v>
      </c>
      <c r="L611" t="s">
        <v>88</v>
      </c>
      <c r="M611" t="s">
        <v>88</v>
      </c>
      <c r="N611" t="s">
        <v>88</v>
      </c>
      <c r="O611" t="s">
        <v>220</v>
      </c>
      <c r="P611" t="s">
        <v>220</v>
      </c>
      <c r="Q611" t="s">
        <v>662</v>
      </c>
    </row>
    <row r="612" spans="1:17" hidden="1">
      <c r="A612" t="s">
        <v>986</v>
      </c>
      <c r="B612" t="s">
        <v>986</v>
      </c>
      <c r="C612" t="s">
        <v>1035</v>
      </c>
      <c r="D612" t="s">
        <v>1065</v>
      </c>
      <c r="E612" t="s">
        <v>159</v>
      </c>
      <c r="F612" t="s">
        <v>884</v>
      </c>
      <c r="G612" t="s">
        <v>1070</v>
      </c>
      <c r="H612" t="s">
        <v>884</v>
      </c>
      <c r="I612" t="s">
        <v>1070</v>
      </c>
      <c r="J612" t="s">
        <v>1070</v>
      </c>
      <c r="K612" t="s">
        <v>88</v>
      </c>
      <c r="L612" t="s">
        <v>88</v>
      </c>
      <c r="M612" t="s">
        <v>88</v>
      </c>
      <c r="N612" t="s">
        <v>88</v>
      </c>
      <c r="O612" t="s">
        <v>220</v>
      </c>
      <c r="P612" t="s">
        <v>220</v>
      </c>
      <c r="Q612" t="s">
        <v>663</v>
      </c>
    </row>
    <row r="613" spans="1:17" hidden="1">
      <c r="A613" t="s">
        <v>108</v>
      </c>
      <c r="B613" t="s">
        <v>986</v>
      </c>
      <c r="C613" t="s">
        <v>1035</v>
      </c>
      <c r="D613" t="s">
        <v>1065</v>
      </c>
      <c r="E613" t="s">
        <v>159</v>
      </c>
      <c r="F613" t="s">
        <v>884</v>
      </c>
      <c r="G613" t="s">
        <v>1070</v>
      </c>
      <c r="H613" t="s">
        <v>884</v>
      </c>
      <c r="I613" t="s">
        <v>1070</v>
      </c>
      <c r="J613" t="s">
        <v>884</v>
      </c>
      <c r="K613" t="s">
        <v>88</v>
      </c>
      <c r="L613" t="s">
        <v>88</v>
      </c>
      <c r="M613" t="s">
        <v>88</v>
      </c>
      <c r="N613" t="s">
        <v>88</v>
      </c>
      <c r="O613" t="s">
        <v>220</v>
      </c>
      <c r="P613" t="s">
        <v>220</v>
      </c>
      <c r="Q613" t="s">
        <v>663</v>
      </c>
    </row>
    <row r="614" spans="1:17" hidden="1">
      <c r="A614" t="s">
        <v>848</v>
      </c>
      <c r="B614" t="s">
        <v>848</v>
      </c>
      <c r="C614" t="s">
        <v>1035</v>
      </c>
      <c r="D614" t="s">
        <v>1065</v>
      </c>
      <c r="E614" t="s">
        <v>159</v>
      </c>
      <c r="F614" t="s">
        <v>884</v>
      </c>
      <c r="G614" t="s">
        <v>1070</v>
      </c>
      <c r="H614" t="s">
        <v>884</v>
      </c>
      <c r="I614" t="s">
        <v>884</v>
      </c>
      <c r="J614" t="s">
        <v>1070</v>
      </c>
      <c r="K614" t="s">
        <v>88</v>
      </c>
      <c r="L614" t="s">
        <v>88</v>
      </c>
      <c r="M614" t="s">
        <v>88</v>
      </c>
      <c r="N614" t="s">
        <v>88</v>
      </c>
      <c r="O614" t="s">
        <v>220</v>
      </c>
      <c r="P614" t="s">
        <v>220</v>
      </c>
      <c r="Q614" t="s">
        <v>663</v>
      </c>
    </row>
    <row r="615" spans="1:17" hidden="1">
      <c r="A615" t="s">
        <v>311</v>
      </c>
      <c r="B615" t="s">
        <v>848</v>
      </c>
      <c r="C615" t="s">
        <v>1035</v>
      </c>
      <c r="D615" t="s">
        <v>1065</v>
      </c>
      <c r="E615" t="s">
        <v>159</v>
      </c>
      <c r="F615" t="s">
        <v>884</v>
      </c>
      <c r="G615" t="s">
        <v>1070</v>
      </c>
      <c r="H615" t="s">
        <v>884</v>
      </c>
      <c r="I615" t="s">
        <v>884</v>
      </c>
      <c r="J615" t="s">
        <v>884</v>
      </c>
      <c r="K615" t="s">
        <v>88</v>
      </c>
      <c r="L615" t="s">
        <v>88</v>
      </c>
      <c r="M615" t="s">
        <v>88</v>
      </c>
      <c r="N615" t="s">
        <v>88</v>
      </c>
      <c r="O615" t="s">
        <v>220</v>
      </c>
      <c r="P615" t="s">
        <v>220</v>
      </c>
      <c r="Q615" t="s">
        <v>663</v>
      </c>
    </row>
    <row r="616" spans="1:17" hidden="1">
      <c r="A616" t="s">
        <v>987</v>
      </c>
      <c r="B616" t="s">
        <v>987</v>
      </c>
      <c r="C616" t="s">
        <v>1035</v>
      </c>
      <c r="D616" t="s">
        <v>1065</v>
      </c>
      <c r="E616" t="s">
        <v>159</v>
      </c>
      <c r="F616" t="s">
        <v>884</v>
      </c>
      <c r="G616" t="s">
        <v>1070</v>
      </c>
      <c r="H616" t="s">
        <v>884</v>
      </c>
      <c r="I616" t="s">
        <v>209</v>
      </c>
      <c r="J616" t="s">
        <v>1070</v>
      </c>
      <c r="K616" t="s">
        <v>88</v>
      </c>
      <c r="L616" t="s">
        <v>88</v>
      </c>
      <c r="M616" t="s">
        <v>88</v>
      </c>
      <c r="N616" t="s">
        <v>88</v>
      </c>
      <c r="O616" t="s">
        <v>220</v>
      </c>
      <c r="P616" t="s">
        <v>220</v>
      </c>
      <c r="Q616" t="s">
        <v>663</v>
      </c>
    </row>
    <row r="617" spans="1:17" hidden="1">
      <c r="A617" t="s">
        <v>288</v>
      </c>
      <c r="B617" t="s">
        <v>288</v>
      </c>
      <c r="C617" t="s">
        <v>1035</v>
      </c>
      <c r="D617" t="s">
        <v>1065</v>
      </c>
      <c r="E617" t="s">
        <v>159</v>
      </c>
      <c r="F617" t="s">
        <v>884</v>
      </c>
      <c r="G617" t="s">
        <v>1070</v>
      </c>
      <c r="H617" t="s">
        <v>884</v>
      </c>
      <c r="I617" t="s">
        <v>1071</v>
      </c>
      <c r="J617" t="s">
        <v>1070</v>
      </c>
      <c r="K617" t="s">
        <v>88</v>
      </c>
      <c r="L617" t="s">
        <v>88</v>
      </c>
      <c r="M617" t="s">
        <v>88</v>
      </c>
      <c r="N617" t="s">
        <v>88</v>
      </c>
      <c r="O617" t="s">
        <v>220</v>
      </c>
      <c r="P617" t="s">
        <v>220</v>
      </c>
      <c r="Q617" t="s">
        <v>663</v>
      </c>
    </row>
    <row r="618" spans="1:17" hidden="1">
      <c r="A618" t="s">
        <v>276</v>
      </c>
      <c r="B618" t="s">
        <v>276</v>
      </c>
      <c r="C618" t="s">
        <v>1035</v>
      </c>
      <c r="D618" t="s">
        <v>1065</v>
      </c>
      <c r="E618" t="s">
        <v>159</v>
      </c>
      <c r="F618" t="s">
        <v>884</v>
      </c>
      <c r="G618" t="s">
        <v>1070</v>
      </c>
      <c r="H618" t="s">
        <v>884</v>
      </c>
      <c r="I618" t="s">
        <v>213</v>
      </c>
      <c r="J618" t="s">
        <v>1070</v>
      </c>
      <c r="K618" t="s">
        <v>88</v>
      </c>
      <c r="L618" t="s">
        <v>88</v>
      </c>
      <c r="M618" t="s">
        <v>88</v>
      </c>
      <c r="N618" t="s">
        <v>88</v>
      </c>
      <c r="O618" t="s">
        <v>220</v>
      </c>
      <c r="P618" t="s">
        <v>220</v>
      </c>
      <c r="Q618" t="s">
        <v>663</v>
      </c>
    </row>
    <row r="619" spans="1:17" hidden="1">
      <c r="A619" t="s">
        <v>989</v>
      </c>
      <c r="B619" t="s">
        <v>989</v>
      </c>
      <c r="C619" t="s">
        <v>1035</v>
      </c>
      <c r="D619" t="s">
        <v>1065</v>
      </c>
      <c r="E619" t="s">
        <v>159</v>
      </c>
      <c r="F619" t="s">
        <v>884</v>
      </c>
      <c r="G619" t="s">
        <v>1070</v>
      </c>
      <c r="H619" t="s">
        <v>884</v>
      </c>
      <c r="I619" t="s">
        <v>1072</v>
      </c>
      <c r="J619" t="s">
        <v>1070</v>
      </c>
      <c r="K619" t="s">
        <v>88</v>
      </c>
      <c r="L619" t="s">
        <v>88</v>
      </c>
      <c r="M619" t="s">
        <v>88</v>
      </c>
      <c r="N619" t="s">
        <v>88</v>
      </c>
      <c r="O619" t="s">
        <v>220</v>
      </c>
      <c r="P619" t="s">
        <v>220</v>
      </c>
      <c r="Q619" t="s">
        <v>663</v>
      </c>
    </row>
    <row r="620" spans="1:17" hidden="1">
      <c r="A620" t="s">
        <v>744</v>
      </c>
      <c r="B620" t="s">
        <v>744</v>
      </c>
      <c r="C620" t="s">
        <v>1035</v>
      </c>
      <c r="D620" t="s">
        <v>1065</v>
      </c>
      <c r="E620" t="s">
        <v>159</v>
      </c>
      <c r="F620" t="s">
        <v>884</v>
      </c>
      <c r="G620" t="s">
        <v>1070</v>
      </c>
      <c r="H620" t="s">
        <v>209</v>
      </c>
      <c r="I620" t="s">
        <v>1070</v>
      </c>
      <c r="J620" t="s">
        <v>1070</v>
      </c>
      <c r="K620" t="s">
        <v>88</v>
      </c>
      <c r="L620" t="s">
        <v>88</v>
      </c>
      <c r="M620" t="s">
        <v>88</v>
      </c>
      <c r="N620" t="s">
        <v>88</v>
      </c>
      <c r="O620" t="s">
        <v>220</v>
      </c>
      <c r="P620" t="s">
        <v>220</v>
      </c>
      <c r="Q620" t="s">
        <v>501</v>
      </c>
    </row>
    <row r="621" spans="1:17" hidden="1">
      <c r="A621" t="s">
        <v>14</v>
      </c>
      <c r="B621" t="s">
        <v>744</v>
      </c>
      <c r="C621" t="s">
        <v>1035</v>
      </c>
      <c r="D621" t="s">
        <v>1065</v>
      </c>
      <c r="E621" t="s">
        <v>159</v>
      </c>
      <c r="F621" t="s">
        <v>884</v>
      </c>
      <c r="G621" t="s">
        <v>1070</v>
      </c>
      <c r="H621" t="s">
        <v>209</v>
      </c>
      <c r="I621" t="s">
        <v>1070</v>
      </c>
      <c r="J621" t="s">
        <v>884</v>
      </c>
      <c r="K621" t="s">
        <v>88</v>
      </c>
      <c r="L621" t="s">
        <v>88</v>
      </c>
      <c r="M621" t="s">
        <v>88</v>
      </c>
      <c r="N621" t="s">
        <v>88</v>
      </c>
      <c r="O621" t="s">
        <v>220</v>
      </c>
      <c r="P621" t="s">
        <v>220</v>
      </c>
      <c r="Q621" t="s">
        <v>501</v>
      </c>
    </row>
    <row r="622" spans="1:17" hidden="1">
      <c r="A622" t="s">
        <v>696</v>
      </c>
      <c r="B622" t="s">
        <v>674</v>
      </c>
      <c r="C622" t="s">
        <v>1035</v>
      </c>
      <c r="D622" t="s">
        <v>1065</v>
      </c>
      <c r="E622" t="s">
        <v>159</v>
      </c>
      <c r="F622" t="s">
        <v>884</v>
      </c>
      <c r="G622" t="s">
        <v>1070</v>
      </c>
      <c r="H622" t="s">
        <v>209</v>
      </c>
      <c r="I622" t="s">
        <v>884</v>
      </c>
      <c r="J622" t="s">
        <v>1070</v>
      </c>
      <c r="K622" t="s">
        <v>88</v>
      </c>
      <c r="L622" t="s">
        <v>88</v>
      </c>
      <c r="M622" t="s">
        <v>88</v>
      </c>
      <c r="N622" t="s">
        <v>88</v>
      </c>
      <c r="O622" t="s">
        <v>220</v>
      </c>
      <c r="P622" t="s">
        <v>220</v>
      </c>
      <c r="Q622" t="s">
        <v>501</v>
      </c>
    </row>
    <row r="623" spans="1:17" hidden="1">
      <c r="A623" t="s">
        <v>990</v>
      </c>
      <c r="B623" t="s">
        <v>674</v>
      </c>
      <c r="C623" t="s">
        <v>1035</v>
      </c>
      <c r="D623" t="s">
        <v>1065</v>
      </c>
      <c r="E623" t="s">
        <v>159</v>
      </c>
      <c r="F623" t="s">
        <v>884</v>
      </c>
      <c r="G623" t="s">
        <v>1070</v>
      </c>
      <c r="H623" t="s">
        <v>209</v>
      </c>
      <c r="I623" t="s">
        <v>884</v>
      </c>
      <c r="J623" t="s">
        <v>884</v>
      </c>
      <c r="K623" t="s">
        <v>88</v>
      </c>
      <c r="L623" t="s">
        <v>88</v>
      </c>
      <c r="M623" t="s">
        <v>88</v>
      </c>
      <c r="N623" t="s">
        <v>88</v>
      </c>
      <c r="O623" t="s">
        <v>220</v>
      </c>
      <c r="P623" t="s">
        <v>220</v>
      </c>
      <c r="Q623" t="s">
        <v>501</v>
      </c>
    </row>
    <row r="624" spans="1:17" hidden="1">
      <c r="A624" t="s">
        <v>327</v>
      </c>
      <c r="B624" t="s">
        <v>327</v>
      </c>
      <c r="C624" t="s">
        <v>1035</v>
      </c>
      <c r="D624" t="s">
        <v>1065</v>
      </c>
      <c r="E624" t="s">
        <v>159</v>
      </c>
      <c r="F624" t="s">
        <v>884</v>
      </c>
      <c r="G624" t="s">
        <v>1070</v>
      </c>
      <c r="H624" t="s">
        <v>1071</v>
      </c>
      <c r="I624" t="s">
        <v>1070</v>
      </c>
      <c r="J624" t="s">
        <v>1070</v>
      </c>
      <c r="K624" t="s">
        <v>88</v>
      </c>
      <c r="L624" t="s">
        <v>88</v>
      </c>
      <c r="M624" t="s">
        <v>88</v>
      </c>
      <c r="N624" t="s">
        <v>88</v>
      </c>
      <c r="O624" t="s">
        <v>220</v>
      </c>
      <c r="P624" t="s">
        <v>220</v>
      </c>
      <c r="Q624" t="s">
        <v>666</v>
      </c>
    </row>
    <row r="625" spans="1:17" hidden="1">
      <c r="A625" t="s">
        <v>991</v>
      </c>
      <c r="B625" t="s">
        <v>991</v>
      </c>
      <c r="C625" t="s">
        <v>1035</v>
      </c>
      <c r="D625" t="s">
        <v>1065</v>
      </c>
      <c r="E625" t="s">
        <v>159</v>
      </c>
      <c r="F625" t="s">
        <v>884</v>
      </c>
      <c r="G625" t="s">
        <v>1070</v>
      </c>
      <c r="H625" t="s">
        <v>213</v>
      </c>
      <c r="I625" t="s">
        <v>1070</v>
      </c>
      <c r="J625" t="s">
        <v>1070</v>
      </c>
      <c r="K625" t="s">
        <v>88</v>
      </c>
      <c r="L625" t="s">
        <v>88</v>
      </c>
      <c r="M625" t="s">
        <v>88</v>
      </c>
      <c r="N625" t="s">
        <v>88</v>
      </c>
      <c r="O625" t="s">
        <v>220</v>
      </c>
      <c r="P625" t="s">
        <v>220</v>
      </c>
      <c r="Q625" t="s">
        <v>1</v>
      </c>
    </row>
    <row r="626" spans="1:17" hidden="1">
      <c r="A626" t="s">
        <v>992</v>
      </c>
      <c r="B626" t="s">
        <v>991</v>
      </c>
      <c r="C626" t="s">
        <v>1035</v>
      </c>
      <c r="D626" t="s">
        <v>1065</v>
      </c>
      <c r="E626" t="s">
        <v>159</v>
      </c>
      <c r="F626" t="s">
        <v>884</v>
      </c>
      <c r="G626" t="s">
        <v>1070</v>
      </c>
      <c r="H626" t="s">
        <v>213</v>
      </c>
      <c r="I626" t="s">
        <v>1070</v>
      </c>
      <c r="J626" t="s">
        <v>884</v>
      </c>
      <c r="K626" t="s">
        <v>88</v>
      </c>
      <c r="L626" t="s">
        <v>88</v>
      </c>
      <c r="M626" t="s">
        <v>88</v>
      </c>
      <c r="N626" t="s">
        <v>88</v>
      </c>
      <c r="O626" t="s">
        <v>220</v>
      </c>
      <c r="P626" t="s">
        <v>220</v>
      </c>
      <c r="Q626" t="s">
        <v>1</v>
      </c>
    </row>
    <row r="627" spans="1:17" hidden="1">
      <c r="A627" t="s">
        <v>389</v>
      </c>
      <c r="B627" t="s">
        <v>991</v>
      </c>
      <c r="C627" t="s">
        <v>1035</v>
      </c>
      <c r="D627" t="s">
        <v>1065</v>
      </c>
      <c r="E627" t="s">
        <v>159</v>
      </c>
      <c r="F627" t="s">
        <v>884</v>
      </c>
      <c r="G627" t="s">
        <v>1070</v>
      </c>
      <c r="H627" t="s">
        <v>213</v>
      </c>
      <c r="I627" t="s">
        <v>1070</v>
      </c>
      <c r="J627" t="s">
        <v>209</v>
      </c>
      <c r="K627" t="s">
        <v>88</v>
      </c>
      <c r="L627" t="s">
        <v>88</v>
      </c>
      <c r="M627" t="s">
        <v>88</v>
      </c>
      <c r="N627" t="s">
        <v>88</v>
      </c>
      <c r="O627" t="s">
        <v>220</v>
      </c>
      <c r="P627" t="s">
        <v>220</v>
      </c>
      <c r="Q627" t="s">
        <v>1</v>
      </c>
    </row>
    <row r="628" spans="1:17" hidden="1">
      <c r="A628" t="s">
        <v>993</v>
      </c>
      <c r="B628" t="s">
        <v>991</v>
      </c>
      <c r="C628" t="s">
        <v>1035</v>
      </c>
      <c r="D628" t="s">
        <v>1065</v>
      </c>
      <c r="E628" t="s">
        <v>159</v>
      </c>
      <c r="F628" t="s">
        <v>884</v>
      </c>
      <c r="G628" t="s">
        <v>1070</v>
      </c>
      <c r="H628" t="s">
        <v>213</v>
      </c>
      <c r="I628" t="s">
        <v>1070</v>
      </c>
      <c r="J628" t="s">
        <v>1071</v>
      </c>
      <c r="K628" t="s">
        <v>88</v>
      </c>
      <c r="L628" t="s">
        <v>88</v>
      </c>
      <c r="M628" t="s">
        <v>88</v>
      </c>
      <c r="N628" t="s">
        <v>88</v>
      </c>
      <c r="O628" t="s">
        <v>220</v>
      </c>
      <c r="P628" t="s">
        <v>220</v>
      </c>
      <c r="Q628" t="s">
        <v>1</v>
      </c>
    </row>
    <row r="629" spans="1:17" hidden="1">
      <c r="A629" t="s">
        <v>484</v>
      </c>
      <c r="B629" t="s">
        <v>484</v>
      </c>
      <c r="C629" t="s">
        <v>1035</v>
      </c>
      <c r="D629" t="s">
        <v>1065</v>
      </c>
      <c r="E629" t="s">
        <v>159</v>
      </c>
      <c r="F629" t="s">
        <v>209</v>
      </c>
      <c r="G629" t="s">
        <v>1070</v>
      </c>
      <c r="H629" t="s">
        <v>1070</v>
      </c>
      <c r="I629" t="s">
        <v>1070</v>
      </c>
      <c r="J629" t="s">
        <v>1070</v>
      </c>
      <c r="K629" t="s">
        <v>88</v>
      </c>
      <c r="L629" t="s">
        <v>88</v>
      </c>
      <c r="M629" t="s">
        <v>88</v>
      </c>
      <c r="N629" t="s">
        <v>88</v>
      </c>
      <c r="O629" t="s">
        <v>484</v>
      </c>
      <c r="P629" t="s">
        <v>484</v>
      </c>
      <c r="Q629" t="s">
        <v>484</v>
      </c>
    </row>
    <row r="630" spans="1:17" hidden="1">
      <c r="A630" t="s">
        <v>688</v>
      </c>
      <c r="B630" t="s">
        <v>688</v>
      </c>
      <c r="C630" t="s">
        <v>1035</v>
      </c>
      <c r="D630" t="s">
        <v>1065</v>
      </c>
      <c r="E630" t="s">
        <v>159</v>
      </c>
      <c r="F630" t="s">
        <v>1071</v>
      </c>
      <c r="G630" t="s">
        <v>1070</v>
      </c>
      <c r="H630" t="s">
        <v>1070</v>
      </c>
      <c r="I630" t="s">
        <v>884</v>
      </c>
      <c r="J630" t="s">
        <v>1070</v>
      </c>
      <c r="K630" t="s">
        <v>88</v>
      </c>
      <c r="L630" t="s">
        <v>88</v>
      </c>
      <c r="M630" t="s">
        <v>88</v>
      </c>
      <c r="N630" t="s">
        <v>88</v>
      </c>
      <c r="O630" t="s">
        <v>520</v>
      </c>
      <c r="P630" t="s">
        <v>520</v>
      </c>
      <c r="Q630" t="s">
        <v>109</v>
      </c>
    </row>
    <row r="631" spans="1:17" hidden="1">
      <c r="A631" t="s">
        <v>399</v>
      </c>
      <c r="B631" t="s">
        <v>688</v>
      </c>
      <c r="C631" t="s">
        <v>1035</v>
      </c>
      <c r="D631" t="s">
        <v>1065</v>
      </c>
      <c r="E631" t="s">
        <v>159</v>
      </c>
      <c r="F631" t="s">
        <v>1071</v>
      </c>
      <c r="G631" t="s">
        <v>1070</v>
      </c>
      <c r="H631" t="s">
        <v>1070</v>
      </c>
      <c r="I631" t="s">
        <v>884</v>
      </c>
      <c r="J631" t="s">
        <v>884</v>
      </c>
      <c r="K631" t="s">
        <v>88</v>
      </c>
      <c r="L631" t="s">
        <v>88</v>
      </c>
      <c r="M631" t="s">
        <v>88</v>
      </c>
      <c r="N631" t="s">
        <v>88</v>
      </c>
      <c r="O631" t="s">
        <v>520</v>
      </c>
      <c r="P631" t="s">
        <v>520</v>
      </c>
      <c r="Q631" t="s">
        <v>109</v>
      </c>
    </row>
    <row r="632" spans="1:17" hidden="1">
      <c r="A632" t="s">
        <v>256</v>
      </c>
      <c r="B632" t="s">
        <v>256</v>
      </c>
      <c r="C632" t="s">
        <v>1035</v>
      </c>
      <c r="D632" t="s">
        <v>1065</v>
      </c>
      <c r="E632" t="s">
        <v>159</v>
      </c>
      <c r="F632" t="s">
        <v>1071</v>
      </c>
      <c r="G632" t="s">
        <v>1070</v>
      </c>
      <c r="H632" t="s">
        <v>1070</v>
      </c>
      <c r="I632" t="s">
        <v>209</v>
      </c>
      <c r="J632" t="s">
        <v>1070</v>
      </c>
      <c r="K632" t="s">
        <v>88</v>
      </c>
      <c r="L632" t="s">
        <v>88</v>
      </c>
      <c r="M632" t="s">
        <v>88</v>
      </c>
      <c r="N632" t="s">
        <v>88</v>
      </c>
      <c r="O632" t="s">
        <v>520</v>
      </c>
      <c r="P632" t="s">
        <v>520</v>
      </c>
      <c r="Q632" t="s">
        <v>109</v>
      </c>
    </row>
    <row r="633" spans="1:17" hidden="1">
      <c r="A633" t="s">
        <v>17</v>
      </c>
      <c r="B633" t="s">
        <v>327</v>
      </c>
      <c r="C633" t="s">
        <v>1035</v>
      </c>
      <c r="D633" t="s">
        <v>1065</v>
      </c>
      <c r="E633" t="s">
        <v>159</v>
      </c>
      <c r="F633" t="s">
        <v>1071</v>
      </c>
      <c r="G633" t="s">
        <v>1070</v>
      </c>
      <c r="H633" t="s">
        <v>884</v>
      </c>
      <c r="I633" t="s">
        <v>1070</v>
      </c>
      <c r="J633" t="s">
        <v>1070</v>
      </c>
      <c r="K633" t="s">
        <v>88</v>
      </c>
      <c r="L633" t="s">
        <v>88</v>
      </c>
      <c r="M633" t="s">
        <v>88</v>
      </c>
      <c r="N633" t="s">
        <v>88</v>
      </c>
      <c r="O633" t="s">
        <v>520</v>
      </c>
      <c r="P633" t="s">
        <v>520</v>
      </c>
      <c r="Q633" t="s">
        <v>666</v>
      </c>
    </row>
    <row r="634" spans="1:17" hidden="1">
      <c r="A634" t="s">
        <v>768</v>
      </c>
      <c r="B634" t="s">
        <v>768</v>
      </c>
      <c r="C634" t="s">
        <v>1035</v>
      </c>
      <c r="D634" t="s">
        <v>1065</v>
      </c>
      <c r="E634" t="s">
        <v>159</v>
      </c>
      <c r="F634" t="s">
        <v>1071</v>
      </c>
      <c r="G634" t="s">
        <v>1070</v>
      </c>
      <c r="H634" t="s">
        <v>209</v>
      </c>
      <c r="I634" t="s">
        <v>884</v>
      </c>
      <c r="J634" t="s">
        <v>1070</v>
      </c>
      <c r="K634" t="s">
        <v>88</v>
      </c>
      <c r="L634" t="s">
        <v>88</v>
      </c>
      <c r="M634" t="s">
        <v>88</v>
      </c>
      <c r="N634" t="s">
        <v>88</v>
      </c>
      <c r="O634" t="s">
        <v>520</v>
      </c>
      <c r="P634" t="s">
        <v>520</v>
      </c>
      <c r="Q634" t="s">
        <v>636</v>
      </c>
    </row>
    <row r="635" spans="1:17" hidden="1">
      <c r="A635" t="s">
        <v>659</v>
      </c>
      <c r="B635" t="s">
        <v>768</v>
      </c>
      <c r="C635" t="s">
        <v>1035</v>
      </c>
      <c r="D635" t="s">
        <v>1065</v>
      </c>
      <c r="E635" t="s">
        <v>159</v>
      </c>
      <c r="F635" t="s">
        <v>1071</v>
      </c>
      <c r="G635" t="s">
        <v>1070</v>
      </c>
      <c r="H635" t="s">
        <v>209</v>
      </c>
      <c r="I635" t="s">
        <v>884</v>
      </c>
      <c r="J635" t="s">
        <v>884</v>
      </c>
      <c r="K635" t="s">
        <v>88</v>
      </c>
      <c r="L635" t="s">
        <v>88</v>
      </c>
      <c r="M635" t="s">
        <v>88</v>
      </c>
      <c r="N635" t="s">
        <v>88</v>
      </c>
      <c r="O635" t="s">
        <v>520</v>
      </c>
      <c r="P635" t="s">
        <v>520</v>
      </c>
      <c r="Q635" t="s">
        <v>636</v>
      </c>
    </row>
    <row r="636" spans="1:17" hidden="1">
      <c r="A636" t="s">
        <v>704</v>
      </c>
      <c r="B636" t="s">
        <v>768</v>
      </c>
      <c r="C636" t="s">
        <v>1035</v>
      </c>
      <c r="D636" t="s">
        <v>1065</v>
      </c>
      <c r="E636" t="s">
        <v>159</v>
      </c>
      <c r="F636" t="s">
        <v>1071</v>
      </c>
      <c r="G636" t="s">
        <v>1070</v>
      </c>
      <c r="H636" t="s">
        <v>209</v>
      </c>
      <c r="I636" t="s">
        <v>884</v>
      </c>
      <c r="J636" t="s">
        <v>209</v>
      </c>
      <c r="K636" t="s">
        <v>88</v>
      </c>
      <c r="L636" t="s">
        <v>88</v>
      </c>
      <c r="M636" t="s">
        <v>88</v>
      </c>
      <c r="N636" t="s">
        <v>88</v>
      </c>
      <c r="O636" t="s">
        <v>520</v>
      </c>
      <c r="P636" t="s">
        <v>520</v>
      </c>
      <c r="Q636" t="s">
        <v>636</v>
      </c>
    </row>
    <row r="637" spans="1:17" hidden="1">
      <c r="A637" t="s">
        <v>994</v>
      </c>
      <c r="B637" t="s">
        <v>768</v>
      </c>
      <c r="C637" t="s">
        <v>1035</v>
      </c>
      <c r="D637" t="s">
        <v>1065</v>
      </c>
      <c r="E637" t="s">
        <v>159</v>
      </c>
      <c r="F637" t="s">
        <v>1071</v>
      </c>
      <c r="G637" t="s">
        <v>1070</v>
      </c>
      <c r="H637" t="s">
        <v>209</v>
      </c>
      <c r="I637" t="s">
        <v>884</v>
      </c>
      <c r="J637" t="s">
        <v>1071</v>
      </c>
      <c r="K637" t="s">
        <v>88</v>
      </c>
      <c r="L637" t="s">
        <v>88</v>
      </c>
      <c r="M637" t="s">
        <v>88</v>
      </c>
      <c r="N637" t="s">
        <v>88</v>
      </c>
      <c r="O637" t="s">
        <v>520</v>
      </c>
      <c r="P637" t="s">
        <v>520</v>
      </c>
      <c r="Q637" t="s">
        <v>636</v>
      </c>
    </row>
    <row r="638" spans="1:17" hidden="1">
      <c r="A638" t="s">
        <v>790</v>
      </c>
      <c r="B638" t="s">
        <v>768</v>
      </c>
      <c r="C638" t="s">
        <v>1035</v>
      </c>
      <c r="D638" t="s">
        <v>1065</v>
      </c>
      <c r="E638" t="s">
        <v>159</v>
      </c>
      <c r="F638" t="s">
        <v>1071</v>
      </c>
      <c r="G638" t="s">
        <v>1070</v>
      </c>
      <c r="H638" t="s">
        <v>209</v>
      </c>
      <c r="I638" t="s">
        <v>884</v>
      </c>
      <c r="J638" t="s">
        <v>213</v>
      </c>
      <c r="K638" t="s">
        <v>88</v>
      </c>
      <c r="L638" t="s">
        <v>88</v>
      </c>
      <c r="M638" t="s">
        <v>88</v>
      </c>
      <c r="N638" t="s">
        <v>88</v>
      </c>
      <c r="O638" t="s">
        <v>520</v>
      </c>
      <c r="P638" t="s">
        <v>520</v>
      </c>
      <c r="Q638" t="s">
        <v>636</v>
      </c>
    </row>
    <row r="639" spans="1:17" hidden="1">
      <c r="A639" t="s">
        <v>995</v>
      </c>
      <c r="B639" t="s">
        <v>768</v>
      </c>
      <c r="C639" t="s">
        <v>1035</v>
      </c>
      <c r="D639" t="s">
        <v>1065</v>
      </c>
      <c r="E639" t="s">
        <v>159</v>
      </c>
      <c r="F639" t="s">
        <v>1071</v>
      </c>
      <c r="G639" t="s">
        <v>1070</v>
      </c>
      <c r="H639" t="s">
        <v>209</v>
      </c>
      <c r="I639" t="s">
        <v>884</v>
      </c>
      <c r="J639" t="s">
        <v>1072</v>
      </c>
      <c r="K639" t="s">
        <v>88</v>
      </c>
      <c r="L639" t="s">
        <v>88</v>
      </c>
      <c r="M639" t="s">
        <v>88</v>
      </c>
      <c r="N639" t="s">
        <v>88</v>
      </c>
      <c r="O639" t="s">
        <v>520</v>
      </c>
      <c r="P639" t="s">
        <v>520</v>
      </c>
      <c r="Q639" t="s">
        <v>636</v>
      </c>
    </row>
    <row r="640" spans="1:17" hidden="1">
      <c r="A640" t="s">
        <v>996</v>
      </c>
      <c r="B640" t="s">
        <v>768</v>
      </c>
      <c r="C640" t="s">
        <v>1035</v>
      </c>
      <c r="D640" t="s">
        <v>1065</v>
      </c>
      <c r="E640" t="s">
        <v>159</v>
      </c>
      <c r="F640" t="s">
        <v>1071</v>
      </c>
      <c r="G640" t="s">
        <v>1070</v>
      </c>
      <c r="H640" t="s">
        <v>209</v>
      </c>
      <c r="I640" t="s">
        <v>884</v>
      </c>
      <c r="J640" t="s">
        <v>1073</v>
      </c>
      <c r="K640" t="s">
        <v>88</v>
      </c>
      <c r="L640" t="s">
        <v>88</v>
      </c>
      <c r="M640" t="s">
        <v>88</v>
      </c>
      <c r="N640" t="s">
        <v>88</v>
      </c>
      <c r="O640" t="s">
        <v>520</v>
      </c>
      <c r="P640" t="s">
        <v>520</v>
      </c>
      <c r="Q640" t="s">
        <v>636</v>
      </c>
    </row>
    <row r="641" spans="1:17" hidden="1">
      <c r="A641" t="s">
        <v>998</v>
      </c>
      <c r="B641" t="s">
        <v>768</v>
      </c>
      <c r="C641" t="s">
        <v>1035</v>
      </c>
      <c r="D641" t="s">
        <v>1065</v>
      </c>
      <c r="E641" t="s">
        <v>159</v>
      </c>
      <c r="F641" t="s">
        <v>1071</v>
      </c>
      <c r="G641" t="s">
        <v>1070</v>
      </c>
      <c r="H641" t="s">
        <v>209</v>
      </c>
      <c r="I641" t="s">
        <v>884</v>
      </c>
      <c r="J641" t="s">
        <v>1074</v>
      </c>
      <c r="K641" t="s">
        <v>88</v>
      </c>
      <c r="L641" t="s">
        <v>88</v>
      </c>
      <c r="M641" t="s">
        <v>88</v>
      </c>
      <c r="N641" t="s">
        <v>88</v>
      </c>
      <c r="O641" t="s">
        <v>520</v>
      </c>
      <c r="P641" t="s">
        <v>520</v>
      </c>
      <c r="Q641" t="s">
        <v>636</v>
      </c>
    </row>
    <row r="642" spans="1:17" hidden="1">
      <c r="A642" t="s">
        <v>1000</v>
      </c>
      <c r="B642" t="s">
        <v>768</v>
      </c>
      <c r="C642" t="s">
        <v>1035</v>
      </c>
      <c r="D642" t="s">
        <v>1065</v>
      </c>
      <c r="E642" t="s">
        <v>159</v>
      </c>
      <c r="F642" t="s">
        <v>1071</v>
      </c>
      <c r="G642" t="s">
        <v>1070</v>
      </c>
      <c r="H642" t="s">
        <v>209</v>
      </c>
      <c r="I642" t="s">
        <v>884</v>
      </c>
      <c r="J642" t="s">
        <v>988</v>
      </c>
      <c r="K642" t="s">
        <v>88</v>
      </c>
      <c r="L642" t="s">
        <v>88</v>
      </c>
      <c r="M642" t="s">
        <v>88</v>
      </c>
      <c r="N642" t="s">
        <v>88</v>
      </c>
      <c r="O642" t="s">
        <v>520</v>
      </c>
      <c r="P642" t="s">
        <v>520</v>
      </c>
      <c r="Q642" t="s">
        <v>636</v>
      </c>
    </row>
    <row r="643" spans="1:17" hidden="1">
      <c r="A643" t="s">
        <v>251</v>
      </c>
      <c r="B643" t="s">
        <v>251</v>
      </c>
      <c r="C643" t="s">
        <v>1035</v>
      </c>
      <c r="D643" t="s">
        <v>1065</v>
      </c>
      <c r="E643" t="s">
        <v>159</v>
      </c>
      <c r="F643" t="s">
        <v>1071</v>
      </c>
      <c r="G643" t="s">
        <v>1070</v>
      </c>
      <c r="H643" t="s">
        <v>209</v>
      </c>
      <c r="I643" t="s">
        <v>209</v>
      </c>
      <c r="J643" t="s">
        <v>1070</v>
      </c>
      <c r="K643" t="s">
        <v>88</v>
      </c>
      <c r="L643" t="s">
        <v>88</v>
      </c>
      <c r="M643" t="s">
        <v>88</v>
      </c>
      <c r="N643" t="s">
        <v>88</v>
      </c>
      <c r="O643" t="s">
        <v>520</v>
      </c>
      <c r="P643" t="s">
        <v>520</v>
      </c>
      <c r="Q643" t="s">
        <v>636</v>
      </c>
    </row>
    <row r="644" spans="1:17" hidden="1">
      <c r="A644" t="s">
        <v>667</v>
      </c>
      <c r="B644" t="s">
        <v>667</v>
      </c>
      <c r="C644" t="s">
        <v>1035</v>
      </c>
      <c r="D644" t="s">
        <v>1065</v>
      </c>
      <c r="E644" t="s">
        <v>159</v>
      </c>
      <c r="F644" t="s">
        <v>213</v>
      </c>
      <c r="G644" t="s">
        <v>1070</v>
      </c>
      <c r="H644" t="s">
        <v>1070</v>
      </c>
      <c r="I644" t="s">
        <v>1070</v>
      </c>
      <c r="J644" t="s">
        <v>1070</v>
      </c>
      <c r="K644" t="s">
        <v>88</v>
      </c>
      <c r="L644" t="s">
        <v>88</v>
      </c>
      <c r="M644" t="s">
        <v>88</v>
      </c>
      <c r="N644" t="s">
        <v>88</v>
      </c>
      <c r="O644" t="s">
        <v>418</v>
      </c>
      <c r="P644" t="s">
        <v>418</v>
      </c>
      <c r="Q644" t="s">
        <v>667</v>
      </c>
    </row>
    <row r="645" spans="1:17" hidden="1">
      <c r="A645" t="s">
        <v>74</v>
      </c>
      <c r="B645" t="s">
        <v>74</v>
      </c>
      <c r="C645" t="s">
        <v>1035</v>
      </c>
      <c r="D645" t="s">
        <v>1065</v>
      </c>
      <c r="E645" t="s">
        <v>159</v>
      </c>
      <c r="F645" t="s">
        <v>1072</v>
      </c>
      <c r="G645" t="s">
        <v>1070</v>
      </c>
      <c r="H645" t="s">
        <v>1070</v>
      </c>
      <c r="I645" t="s">
        <v>1070</v>
      </c>
      <c r="J645" t="s">
        <v>1070</v>
      </c>
      <c r="K645" t="s">
        <v>88</v>
      </c>
      <c r="L645" t="s">
        <v>88</v>
      </c>
      <c r="M645" t="s">
        <v>88</v>
      </c>
      <c r="N645" t="s">
        <v>88</v>
      </c>
      <c r="O645" t="s">
        <v>518</v>
      </c>
      <c r="P645" t="s">
        <v>74</v>
      </c>
      <c r="Q645" t="s">
        <v>74</v>
      </c>
    </row>
    <row r="646" spans="1:17" hidden="1">
      <c r="A646" t="s">
        <v>626</v>
      </c>
      <c r="B646" t="s">
        <v>626</v>
      </c>
      <c r="C646" t="s">
        <v>1035</v>
      </c>
      <c r="D646" t="s">
        <v>1065</v>
      </c>
      <c r="E646" t="s">
        <v>159</v>
      </c>
      <c r="F646" t="s">
        <v>1072</v>
      </c>
      <c r="G646" t="s">
        <v>884</v>
      </c>
      <c r="H646" t="s">
        <v>1070</v>
      </c>
      <c r="I646" t="s">
        <v>1070</v>
      </c>
      <c r="J646" t="s">
        <v>1070</v>
      </c>
      <c r="K646" t="s">
        <v>88</v>
      </c>
      <c r="L646" t="s">
        <v>88</v>
      </c>
      <c r="M646" t="s">
        <v>88</v>
      </c>
      <c r="N646" t="s">
        <v>88</v>
      </c>
      <c r="O646" t="s">
        <v>518</v>
      </c>
      <c r="P646" t="s">
        <v>135</v>
      </c>
      <c r="Q646" t="s">
        <v>300</v>
      </c>
    </row>
    <row r="647" spans="1:17" hidden="1">
      <c r="A647" t="s">
        <v>205</v>
      </c>
      <c r="B647" t="s">
        <v>205</v>
      </c>
      <c r="C647" t="s">
        <v>1035</v>
      </c>
      <c r="D647" t="s">
        <v>1065</v>
      </c>
      <c r="E647" t="s">
        <v>159</v>
      </c>
      <c r="F647" t="s">
        <v>1073</v>
      </c>
      <c r="G647" t="s">
        <v>1070</v>
      </c>
      <c r="H647" t="s">
        <v>1070</v>
      </c>
      <c r="I647" t="s">
        <v>1070</v>
      </c>
      <c r="J647" t="s">
        <v>1070</v>
      </c>
      <c r="K647" t="s">
        <v>88</v>
      </c>
      <c r="L647" t="s">
        <v>88</v>
      </c>
      <c r="M647" t="s">
        <v>88</v>
      </c>
      <c r="N647" t="s">
        <v>88</v>
      </c>
      <c r="O647" t="s">
        <v>205</v>
      </c>
      <c r="P647" t="s">
        <v>205</v>
      </c>
      <c r="Q647" t="s">
        <v>205</v>
      </c>
    </row>
    <row r="648" spans="1:17" hidden="1">
      <c r="A648" t="s">
        <v>363</v>
      </c>
      <c r="B648" t="s">
        <v>363</v>
      </c>
      <c r="C648" t="s">
        <v>587</v>
      </c>
      <c r="D648" t="s">
        <v>494</v>
      </c>
      <c r="E648" t="s">
        <v>433</v>
      </c>
      <c r="F648" t="s">
        <v>1070</v>
      </c>
      <c r="G648" t="s">
        <v>1070</v>
      </c>
      <c r="H648" t="s">
        <v>1070</v>
      </c>
      <c r="I648" t="s">
        <v>1070</v>
      </c>
      <c r="J648" t="s">
        <v>1070</v>
      </c>
      <c r="K648" t="s">
        <v>88</v>
      </c>
      <c r="L648" t="s">
        <v>88</v>
      </c>
      <c r="M648" t="s">
        <v>88</v>
      </c>
      <c r="N648" t="s">
        <v>88</v>
      </c>
      <c r="O648" t="s">
        <v>347</v>
      </c>
      <c r="P648" t="s">
        <v>347</v>
      </c>
      <c r="Q648" t="s">
        <v>347</v>
      </c>
    </row>
    <row r="649" spans="1:17" hidden="1">
      <c r="A649" t="s">
        <v>825</v>
      </c>
      <c r="B649" t="s">
        <v>1020</v>
      </c>
      <c r="C649" t="s">
        <v>1036</v>
      </c>
      <c r="D649" t="s">
        <v>337</v>
      </c>
      <c r="E649" t="s">
        <v>433</v>
      </c>
      <c r="F649" t="s">
        <v>1070</v>
      </c>
      <c r="G649" t="s">
        <v>1070</v>
      </c>
      <c r="H649" t="s">
        <v>1070</v>
      </c>
      <c r="I649" t="s">
        <v>884</v>
      </c>
      <c r="J649" t="s">
        <v>1070</v>
      </c>
      <c r="K649" t="s">
        <v>88</v>
      </c>
      <c r="L649" t="s">
        <v>88</v>
      </c>
      <c r="M649" t="s">
        <v>88</v>
      </c>
      <c r="N649" t="s">
        <v>88</v>
      </c>
      <c r="O649" t="s">
        <v>347</v>
      </c>
      <c r="P649" t="s">
        <v>347</v>
      </c>
      <c r="Q649" t="s">
        <v>347</v>
      </c>
    </row>
    <row r="650" spans="1:17" hidden="1">
      <c r="A650" t="s">
        <v>395</v>
      </c>
      <c r="B650" t="s">
        <v>427</v>
      </c>
      <c r="C650" t="s">
        <v>1036</v>
      </c>
      <c r="D650" t="s">
        <v>337</v>
      </c>
      <c r="E650" t="s">
        <v>433</v>
      </c>
      <c r="F650" t="s">
        <v>1070</v>
      </c>
      <c r="G650" t="s">
        <v>1070</v>
      </c>
      <c r="H650" t="s">
        <v>1070</v>
      </c>
      <c r="I650" t="s">
        <v>1071</v>
      </c>
      <c r="J650" t="s">
        <v>1070</v>
      </c>
      <c r="K650" t="s">
        <v>88</v>
      </c>
      <c r="L650" t="s">
        <v>88</v>
      </c>
      <c r="M650" t="s">
        <v>88</v>
      </c>
      <c r="N650" t="s">
        <v>88</v>
      </c>
      <c r="O650" t="s">
        <v>347</v>
      </c>
      <c r="P650" t="s">
        <v>347</v>
      </c>
      <c r="Q650" t="s">
        <v>347</v>
      </c>
    </row>
    <row r="651" spans="1:17" hidden="1">
      <c r="A651" t="s">
        <v>594</v>
      </c>
      <c r="B651" t="s">
        <v>594</v>
      </c>
      <c r="C651" t="s">
        <v>1026</v>
      </c>
      <c r="D651" t="s">
        <v>482</v>
      </c>
      <c r="E651" t="s">
        <v>433</v>
      </c>
      <c r="F651" t="s">
        <v>209</v>
      </c>
      <c r="G651" t="s">
        <v>1070</v>
      </c>
      <c r="H651" t="s">
        <v>1070</v>
      </c>
      <c r="I651" t="s">
        <v>1070</v>
      </c>
      <c r="J651" t="s">
        <v>1070</v>
      </c>
      <c r="K651" t="s">
        <v>88</v>
      </c>
      <c r="L651" t="s">
        <v>88</v>
      </c>
      <c r="M651" t="s">
        <v>88</v>
      </c>
      <c r="N651" t="s">
        <v>88</v>
      </c>
      <c r="O651" t="s">
        <v>418</v>
      </c>
      <c r="P651" t="s">
        <v>418</v>
      </c>
      <c r="Q651" t="s">
        <v>418</v>
      </c>
    </row>
    <row r="652" spans="1:17" hidden="1">
      <c r="A652" t="s">
        <v>84</v>
      </c>
      <c r="B652" t="s">
        <v>1022</v>
      </c>
      <c r="C652" t="s">
        <v>1026</v>
      </c>
      <c r="D652" t="s">
        <v>482</v>
      </c>
      <c r="E652" t="s">
        <v>433</v>
      </c>
      <c r="F652" t="s">
        <v>1071</v>
      </c>
      <c r="G652" t="s">
        <v>1070</v>
      </c>
      <c r="H652" t="s">
        <v>1070</v>
      </c>
      <c r="I652" t="s">
        <v>1070</v>
      </c>
      <c r="J652" t="s">
        <v>1070</v>
      </c>
      <c r="K652" t="s">
        <v>88</v>
      </c>
      <c r="L652" t="s">
        <v>88</v>
      </c>
      <c r="M652" t="s">
        <v>88</v>
      </c>
      <c r="N652" t="s">
        <v>88</v>
      </c>
      <c r="O652" t="s">
        <v>196</v>
      </c>
      <c r="P652" t="s">
        <v>196</v>
      </c>
      <c r="Q652" t="s">
        <v>639</v>
      </c>
    </row>
    <row r="653" spans="1:17" hidden="1">
      <c r="A653" t="s">
        <v>84</v>
      </c>
      <c r="B653" t="s">
        <v>1023</v>
      </c>
      <c r="C653" t="s">
        <v>1026</v>
      </c>
      <c r="D653" t="s">
        <v>482</v>
      </c>
      <c r="E653" t="s">
        <v>433</v>
      </c>
      <c r="F653" t="s">
        <v>1071</v>
      </c>
      <c r="G653" t="s">
        <v>1070</v>
      </c>
      <c r="H653" t="s">
        <v>884</v>
      </c>
      <c r="I653" t="s">
        <v>1070</v>
      </c>
      <c r="J653" t="s">
        <v>1070</v>
      </c>
      <c r="K653" t="s">
        <v>88</v>
      </c>
      <c r="L653" t="s">
        <v>88</v>
      </c>
      <c r="M653" t="s">
        <v>88</v>
      </c>
      <c r="N653" t="s">
        <v>88</v>
      </c>
      <c r="O653" t="s">
        <v>196</v>
      </c>
      <c r="P653" t="s">
        <v>196</v>
      </c>
      <c r="Q653" t="s">
        <v>640</v>
      </c>
    </row>
    <row r="654" spans="1:17" hidden="1">
      <c r="A654" t="s">
        <v>205</v>
      </c>
      <c r="B654" t="s">
        <v>205</v>
      </c>
      <c r="C654" t="s">
        <v>1036</v>
      </c>
      <c r="D654" t="s">
        <v>337</v>
      </c>
      <c r="E654" t="s">
        <v>433</v>
      </c>
      <c r="F654" t="s">
        <v>213</v>
      </c>
      <c r="G654" t="s">
        <v>1070</v>
      </c>
      <c r="H654" t="s">
        <v>1070</v>
      </c>
      <c r="I654" t="s">
        <v>1070</v>
      </c>
      <c r="J654" t="s">
        <v>1070</v>
      </c>
      <c r="K654" t="s">
        <v>88</v>
      </c>
      <c r="L654" t="s">
        <v>88</v>
      </c>
      <c r="M654" t="s">
        <v>88</v>
      </c>
      <c r="N654" t="s">
        <v>88</v>
      </c>
      <c r="O654" t="s">
        <v>205</v>
      </c>
      <c r="P654" t="s">
        <v>205</v>
      </c>
      <c r="Q654" t="s">
        <v>205</v>
      </c>
    </row>
    <row r="655" spans="1:17" hidden="1">
      <c r="A655" t="s">
        <v>566</v>
      </c>
      <c r="B655" t="s">
        <v>566</v>
      </c>
      <c r="C655" t="s">
        <v>1032</v>
      </c>
      <c r="D655" t="s">
        <v>360</v>
      </c>
      <c r="E655" t="s">
        <v>1068</v>
      </c>
      <c r="F655" t="s">
        <v>1070</v>
      </c>
      <c r="G655" t="s">
        <v>1070</v>
      </c>
      <c r="H655" t="s">
        <v>1070</v>
      </c>
      <c r="I655" t="s">
        <v>884</v>
      </c>
      <c r="J655" t="s">
        <v>1070</v>
      </c>
      <c r="K655" t="s">
        <v>88</v>
      </c>
      <c r="L655" t="s">
        <v>88</v>
      </c>
      <c r="M655" t="s">
        <v>88</v>
      </c>
      <c r="N655" t="s">
        <v>88</v>
      </c>
      <c r="O655" t="s">
        <v>437</v>
      </c>
      <c r="P655" t="s">
        <v>535</v>
      </c>
      <c r="Q655" t="s">
        <v>147</v>
      </c>
    </row>
    <row r="656" spans="1:17" hidden="1">
      <c r="A656" t="s">
        <v>823</v>
      </c>
      <c r="B656" t="s">
        <v>823</v>
      </c>
      <c r="C656" t="s">
        <v>1032</v>
      </c>
      <c r="D656" t="s">
        <v>125</v>
      </c>
      <c r="E656" t="s">
        <v>1068</v>
      </c>
      <c r="F656" t="s">
        <v>1070</v>
      </c>
      <c r="G656" t="s">
        <v>884</v>
      </c>
      <c r="H656" t="s">
        <v>1070</v>
      </c>
      <c r="I656" t="s">
        <v>884</v>
      </c>
      <c r="J656" t="s">
        <v>1070</v>
      </c>
      <c r="K656" t="s">
        <v>88</v>
      </c>
      <c r="L656" t="s">
        <v>88</v>
      </c>
      <c r="M656" t="s">
        <v>88</v>
      </c>
      <c r="N656" t="s">
        <v>88</v>
      </c>
      <c r="O656" t="s">
        <v>437</v>
      </c>
      <c r="P656" t="s">
        <v>563</v>
      </c>
      <c r="Q656" t="s">
        <v>563</v>
      </c>
    </row>
    <row r="657" spans="1:17" hidden="1">
      <c r="A657" t="s">
        <v>232</v>
      </c>
      <c r="B657" t="s">
        <v>232</v>
      </c>
      <c r="C657" t="s">
        <v>1032</v>
      </c>
      <c r="D657" t="s">
        <v>360</v>
      </c>
      <c r="E657" t="s">
        <v>1068</v>
      </c>
      <c r="F657" t="s">
        <v>884</v>
      </c>
      <c r="G657" t="s">
        <v>1070</v>
      </c>
      <c r="H657" t="s">
        <v>1070</v>
      </c>
      <c r="I657" t="s">
        <v>1070</v>
      </c>
      <c r="J657" t="s">
        <v>1070</v>
      </c>
      <c r="K657" t="s">
        <v>88</v>
      </c>
      <c r="L657" t="s">
        <v>88</v>
      </c>
      <c r="M657" t="s">
        <v>88</v>
      </c>
      <c r="N657" t="s">
        <v>88</v>
      </c>
      <c r="O657" t="s">
        <v>232</v>
      </c>
      <c r="P657" t="s">
        <v>232</v>
      </c>
      <c r="Q657" t="s">
        <v>232</v>
      </c>
    </row>
    <row r="658" spans="1:17" hidden="1">
      <c r="A658" t="s">
        <v>16</v>
      </c>
      <c r="B658" t="s">
        <v>16</v>
      </c>
      <c r="C658" t="s">
        <v>1032</v>
      </c>
      <c r="D658" t="s">
        <v>360</v>
      </c>
      <c r="E658" t="s">
        <v>1068</v>
      </c>
      <c r="F658" t="s">
        <v>884</v>
      </c>
      <c r="G658" t="s">
        <v>1070</v>
      </c>
      <c r="H658" t="s">
        <v>1070</v>
      </c>
      <c r="I658" t="s">
        <v>884</v>
      </c>
      <c r="J658" t="s">
        <v>1070</v>
      </c>
      <c r="K658" t="s">
        <v>88</v>
      </c>
      <c r="L658" t="s">
        <v>88</v>
      </c>
      <c r="M658" t="s">
        <v>88</v>
      </c>
      <c r="N658" t="s">
        <v>88</v>
      </c>
      <c r="O658" t="s">
        <v>232</v>
      </c>
      <c r="P658" t="s">
        <v>232</v>
      </c>
      <c r="Q658" t="s">
        <v>232</v>
      </c>
    </row>
    <row r="659" spans="1:17" hidden="1">
      <c r="A659" t="s">
        <v>551</v>
      </c>
      <c r="B659" t="s">
        <v>551</v>
      </c>
      <c r="C659" t="s">
        <v>1032</v>
      </c>
      <c r="D659" t="s">
        <v>125</v>
      </c>
      <c r="E659" t="s">
        <v>1068</v>
      </c>
      <c r="F659" t="s">
        <v>209</v>
      </c>
      <c r="G659" t="s">
        <v>1070</v>
      </c>
      <c r="H659" t="s">
        <v>1070</v>
      </c>
      <c r="I659" t="s">
        <v>1070</v>
      </c>
      <c r="J659" t="s">
        <v>1070</v>
      </c>
      <c r="K659" t="s">
        <v>88</v>
      </c>
      <c r="L659" t="s">
        <v>88</v>
      </c>
      <c r="M659" t="s">
        <v>88</v>
      </c>
      <c r="N659" t="s">
        <v>88</v>
      </c>
      <c r="O659" t="s">
        <v>518</v>
      </c>
      <c r="P659" t="s">
        <v>74</v>
      </c>
      <c r="Q659" t="s">
        <v>551</v>
      </c>
    </row>
    <row r="660" spans="1:17" hidden="1">
      <c r="A660" t="s">
        <v>280</v>
      </c>
      <c r="B660" t="s">
        <v>280</v>
      </c>
      <c r="C660" t="s">
        <v>1032</v>
      </c>
      <c r="D660" t="s">
        <v>125</v>
      </c>
      <c r="E660" t="s">
        <v>1068</v>
      </c>
      <c r="F660" t="s">
        <v>209</v>
      </c>
      <c r="G660" t="s">
        <v>1070</v>
      </c>
      <c r="H660" t="s">
        <v>884</v>
      </c>
      <c r="I660" t="s">
        <v>1070</v>
      </c>
      <c r="J660" t="s">
        <v>1070</v>
      </c>
      <c r="K660" t="s">
        <v>88</v>
      </c>
      <c r="L660" t="s">
        <v>88</v>
      </c>
      <c r="M660" t="s">
        <v>88</v>
      </c>
      <c r="N660" t="s">
        <v>88</v>
      </c>
      <c r="O660" t="s">
        <v>518</v>
      </c>
      <c r="P660" t="s">
        <v>74</v>
      </c>
      <c r="Q660" t="s">
        <v>280</v>
      </c>
    </row>
    <row r="661" spans="1:17" hidden="1">
      <c r="A661" t="s">
        <v>1001</v>
      </c>
      <c r="B661" t="s">
        <v>1001</v>
      </c>
      <c r="C661" t="s">
        <v>1032</v>
      </c>
      <c r="D661" t="s">
        <v>360</v>
      </c>
      <c r="E661" t="s">
        <v>1068</v>
      </c>
      <c r="F661" t="s">
        <v>1071</v>
      </c>
      <c r="G661" t="s">
        <v>1070</v>
      </c>
      <c r="H661" t="s">
        <v>1070</v>
      </c>
      <c r="I661" t="s">
        <v>1070</v>
      </c>
      <c r="J661" t="s">
        <v>1070</v>
      </c>
      <c r="K661" t="s">
        <v>88</v>
      </c>
      <c r="L661" t="s">
        <v>88</v>
      </c>
      <c r="M661" t="s">
        <v>88</v>
      </c>
      <c r="N661" t="s">
        <v>88</v>
      </c>
      <c r="O661" t="s">
        <v>205</v>
      </c>
      <c r="P661" t="s">
        <v>205</v>
      </c>
      <c r="Q661" t="s">
        <v>205</v>
      </c>
    </row>
  </sheetData>
  <autoFilter ref="A1:Q661">
    <filterColumn colId="3">
      <filters>
        <filter val="産業振興課"/>
      </filters>
    </filterColumn>
  </autoFilter>
  <phoneticPr fontId="5" type="Hiragana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（様式１）補正協議シート</vt:lpstr>
      <vt:lpstr>（様式２）繰越明許補正協議シート</vt:lpstr>
      <vt:lpstr>（様式３）債務負担行為補正協議シート</vt:lpstr>
      <vt:lpstr>R7事業一覧</vt:lpstr>
    </vt:vector>
  </TitlesOfParts>
  <Company>川西市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川西市</dc:creator>
  <cp:lastModifiedBy>Administrator</cp:lastModifiedBy>
  <cp:lastPrinted>2022-04-04T01:19:30Z</cp:lastPrinted>
  <dcterms:created xsi:type="dcterms:W3CDTF">2019-07-12T02:14:19Z</dcterms:created>
  <dcterms:modified xsi:type="dcterms:W3CDTF">2026-03-30T06:02:24Z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5.0.1.0</vt:lpwstr>
      <vt:lpwstr>5.0.4.0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2026-03-30T06:02:24Z</vt:filetime>
  </property>
</Properties>
</file>